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P:\Schmidt\Stadt Überlingen\2025\Ausschreibung\Vergabeakte\6. Anlagen\A-Anlagen\"/>
    </mc:Choice>
  </mc:AlternateContent>
  <xr:revisionPtr revIDLastSave="0" documentId="8_{AF29A138-EAA2-41F0-9CAB-B2B76D48AF97}" xr6:coauthVersionLast="36" xr6:coauthVersionMax="36" xr10:uidLastSave="{00000000-0000-0000-0000-000000000000}"/>
  <bookViews>
    <workbookView xWindow="0" yWindow="0" windowWidth="28800" windowHeight="14025" xr2:uid="{00000000-000D-0000-FFFF-FFFF00000000}"/>
  </bookViews>
  <sheets>
    <sheet name="Click" sheetId="1" r:id="rId1"/>
  </sheets>
  <externalReferences>
    <externalReference r:id="rId2"/>
  </externalReferences>
  <definedNames>
    <definedName name="_xlnm.Print_Area" localSheetId="0">Click!$A$1:$J$112</definedName>
    <definedName name="farbseiten_soll">'[1]Soll Summary'!$DF$7:$EY$10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6" i="1" l="1"/>
  <c r="F66" i="1"/>
  <c r="F51" i="1"/>
  <c r="F46" i="1"/>
  <c r="E41" i="1"/>
  <c r="J71" i="1"/>
  <c r="I71" i="1"/>
  <c r="K71" i="1"/>
  <c r="J66" i="1"/>
  <c r="I66" i="1"/>
  <c r="H66" i="1"/>
  <c r="G61" i="1"/>
  <c r="K61" i="1" s="1"/>
  <c r="L61" i="1" s="1"/>
  <c r="G56" i="1"/>
  <c r="J51" i="1"/>
  <c r="J46" i="1"/>
  <c r="G46" i="1"/>
  <c r="K46" i="1" s="1"/>
  <c r="L46" i="1" s="1"/>
  <c r="I41" i="1"/>
  <c r="K41" i="1" s="1"/>
  <c r="L41" i="1" s="1"/>
  <c r="E23" i="1"/>
  <c r="J28" i="1"/>
  <c r="I28" i="1"/>
  <c r="H28" i="1"/>
  <c r="F28" i="1"/>
  <c r="E28" i="1"/>
  <c r="G28" i="1"/>
  <c r="M14" i="1"/>
  <c r="J21" i="1"/>
  <c r="I21" i="1"/>
  <c r="H21" i="1"/>
  <c r="G21" i="1"/>
  <c r="F21" i="1"/>
  <c r="E21" i="1"/>
  <c r="K21" i="1" s="1"/>
  <c r="L21" i="1" s="1"/>
  <c r="K51" i="1" l="1"/>
  <c r="L51" i="1" s="1"/>
  <c r="K66" i="1"/>
  <c r="L66" i="1" s="1"/>
  <c r="K56" i="1"/>
  <c r="L56" i="1" s="1"/>
  <c r="L71" i="1"/>
  <c r="L28" i="1"/>
  <c r="E89" i="1" l="1"/>
  <c r="G81" i="1" l="1"/>
  <c r="G83" i="1" s="1"/>
  <c r="H81" i="1"/>
  <c r="H83" i="1" s="1"/>
  <c r="I81" i="1"/>
  <c r="I83" i="1" s="1"/>
  <c r="J81" i="1"/>
  <c r="J83" i="1" s="1"/>
  <c r="E81" i="1"/>
  <c r="E83" i="1" s="1"/>
  <c r="G78" i="1"/>
  <c r="H78" i="1"/>
  <c r="I78" i="1"/>
  <c r="E78" i="1"/>
  <c r="F81" i="1"/>
  <c r="F83" i="1" s="1"/>
  <c r="F78" i="1"/>
  <c r="J78" i="1"/>
  <c r="J69" i="1"/>
  <c r="I69" i="1"/>
  <c r="J64" i="1"/>
  <c r="I64" i="1"/>
  <c r="H64" i="1"/>
  <c r="F64" i="1"/>
  <c r="E64" i="1"/>
  <c r="G59" i="1"/>
  <c r="K59" i="1" s="1"/>
  <c r="L59" i="1" s="1"/>
  <c r="G54" i="1"/>
  <c r="J49" i="1"/>
  <c r="F49" i="1"/>
  <c r="J44" i="1"/>
  <c r="G44" i="1"/>
  <c r="F44" i="1"/>
  <c r="I39" i="1"/>
  <c r="E39" i="1"/>
  <c r="J25" i="1"/>
  <c r="I25" i="1"/>
  <c r="H25" i="1"/>
  <c r="J23" i="1"/>
  <c r="I23" i="1"/>
  <c r="H23" i="1"/>
  <c r="G23" i="1"/>
  <c r="F23" i="1"/>
  <c r="J19" i="1"/>
  <c r="I19" i="1"/>
  <c r="H19" i="1"/>
  <c r="G19" i="1"/>
  <c r="F19" i="1"/>
  <c r="E19" i="1"/>
  <c r="K39" i="1" l="1"/>
  <c r="L39" i="1" s="1"/>
  <c r="K54" i="1"/>
  <c r="L54" i="1" s="1"/>
  <c r="K49" i="1"/>
  <c r="L49" i="1" s="1"/>
  <c r="K69" i="1"/>
  <c r="L69" i="1" s="1"/>
  <c r="K44" i="1"/>
  <c r="L44" i="1" s="1"/>
  <c r="K23" i="1"/>
  <c r="L23" i="1" s="1"/>
  <c r="K64" i="1"/>
  <c r="K19" i="1"/>
  <c r="L19" i="1" s="1"/>
  <c r="L78" i="1"/>
  <c r="L64" i="1" l="1"/>
  <c r="G25" i="1" l="1"/>
  <c r="F25" i="1" l="1"/>
  <c r="I32" i="1" l="1"/>
  <c r="I36" i="1" s="1"/>
  <c r="J32" i="1"/>
  <c r="J36" i="1" s="1"/>
  <c r="G32" i="1"/>
  <c r="G36" i="1" s="1"/>
  <c r="K36" i="1" l="1"/>
  <c r="L36" i="1" s="1"/>
  <c r="G34" i="1"/>
  <c r="J34" i="1"/>
  <c r="I34" i="1"/>
  <c r="L83" i="1"/>
  <c r="K34" i="1" l="1"/>
  <c r="L34" i="1" s="1"/>
  <c r="E101" i="1"/>
  <c r="L101" i="1" s="1"/>
  <c r="E98" i="1"/>
  <c r="L98" i="1" s="1"/>
  <c r="E92" i="1"/>
  <c r="L92" i="1" s="1"/>
  <c r="L89" i="1"/>
  <c r="E25" i="1" l="1"/>
  <c r="K25" i="1" l="1"/>
  <c r="L25" i="1" l="1"/>
  <c r="L103" i="1" s="1"/>
  <c r="B109" i="1" s="1"/>
  <c r="B111" i="1" s="1"/>
</calcChain>
</file>

<file path=xl/sharedStrings.xml><?xml version="1.0" encoding="utf-8"?>
<sst xmlns="http://schemas.openxmlformats.org/spreadsheetml/2006/main" count="117" uniqueCount="62">
  <si>
    <t>Anlage A.4 Preismatrix - Verfahren Stadt Überlingen</t>
  </si>
  <si>
    <t xml:space="preserve">Alle gelben Felder sind vom Bieter auszufüllen. Die dort eingetragenen Preise fließen in den Gesamtwertungspreis ein. </t>
  </si>
  <si>
    <t>Gerätekategorien</t>
  </si>
  <si>
    <t>MD1</t>
  </si>
  <si>
    <t>MFG-M1</t>
  </si>
  <si>
    <t>MFG-M2</t>
  </si>
  <si>
    <t>CD1</t>
  </si>
  <si>
    <t>MFG-C1</t>
  </si>
  <si>
    <t>MFG-C2</t>
  </si>
  <si>
    <t>angefragte Mengen</t>
  </si>
  <si>
    <t>davon mit Kartenleser</t>
  </si>
  <si>
    <t>angebotenes Gerätemodell</t>
  </si>
  <si>
    <t>Monoseiten pro Monat (alle Geräte)</t>
  </si>
  <si>
    <t>Farbseiten pro Monat (alle Geräte)</t>
  </si>
  <si>
    <t>Laufzeit in Monaten:</t>
  </si>
  <si>
    <t>Gesamt</t>
  </si>
  <si>
    <t>Grundlaufzeit</t>
  </si>
  <si>
    <t>Einzelpreise</t>
  </si>
  <si>
    <t>Verlängerung</t>
  </si>
  <si>
    <t>Bei den angegebenen Mengen handelt es sich um Schätzungen, welche als Kalkulationsgrundlage dienen sollen. Eine Mindestabnahme oder Maximalzahl kann nicht spezifiziert oder garantiert werden. Die Preise fließen über eine Hochrechnung (Einzelpreis * Menge) mit in den Gesamtwertungspreis ein! Monatliche Kosten fließen über eine Hochrechnung Preis * Menge * Laufzeit ein. Laufzeit- und Mengenunabhängige Preise werden zum Gesamtwertungspreis addiert.</t>
  </si>
  <si>
    <t>Miete/Monat/Gerät über die Grundlaufzeit                 (60 Monate)</t>
  </si>
  <si>
    <t>monatlicher Gesamtpreis</t>
  </si>
  <si>
    <t>Gesamtpreis für jeweilige Laufzeit (= monatlicher Gesamtpreis x Laufzeit in Monaten)</t>
  </si>
  <si>
    <t>Preis * Menge</t>
  </si>
  <si>
    <t>Miete/Monat/Gerät über die Verlängerungsoption (12 Monate)</t>
  </si>
  <si>
    <t>Preis pro Monoseite A4</t>
  </si>
  <si>
    <t>Preis pro Colorseite A4</t>
  </si>
  <si>
    <t>Rollout- und Implementierungskosten für nachträglich bestellte Geräte (inkl. Vorkonfiguration, Anlieferung, Aufbau, Einweisung Anwender)</t>
  </si>
  <si>
    <t>Rolloutkosten pro Gerät</t>
  </si>
  <si>
    <t>Einzelpreise Ausstattung (Optionen)</t>
  </si>
  <si>
    <t>Bei den angegebenen Mengen handelt es sich um Schätzungen, welche als Kalkulationsgrundlage dienen sollen. Eine Mindestabnahme oder Maximalzahl kann nicht spezifiziert oder garantiert werden. Die Preise fließen über eine Hochrechnung (Preis * Menge*Laufzeit) mit in den Gesamtwertungspreis ein!</t>
  </si>
  <si>
    <t>Kartenleser / Lizenzen für Authentifizierungslösung</t>
  </si>
  <si>
    <t>Miete/Monat/Option über die Verlängerungsoption (12 Monate)</t>
  </si>
  <si>
    <t>zusätzliche Papierkassetten (keine manuelle Zufuhren!)</t>
  </si>
  <si>
    <t>standardmäßig 2* min. 500 Blatt  Papierkassetten</t>
  </si>
  <si>
    <t>standardmäßig 4* min. 500 Blatt  Papierkassetten</t>
  </si>
  <si>
    <t>Doppelkassette gemäß Anlage A.3</t>
  </si>
  <si>
    <t>Externer Finisher mit Heften / Versatzablage / Lochen</t>
  </si>
  <si>
    <t>Externer Broschürenfinisher inkl. Heften / Versatzablage / Lochen</t>
  </si>
  <si>
    <t>seitliche Großraumzufuhr</t>
  </si>
  <si>
    <t>WLAN Modul</t>
  </si>
  <si>
    <t>analoge Faxkarte</t>
  </si>
  <si>
    <t>Umzüge (optional)</t>
  </si>
  <si>
    <t xml:space="preserve">Bei der Anzahl der Umzüge handelt es sich um Schätzungen. Diese kann variieren. Eine Mindestabnahme oder Maximalzahl kann nicht spezifiziert oder garantiert werden. </t>
  </si>
  <si>
    <t>Umzugspauschale ohne Einlagerung für Umzüge zwischen postalischen Standorten</t>
  </si>
  <si>
    <t>Umzüge innerhalb Laufzeit</t>
  </si>
  <si>
    <t>Preis pro Umzug</t>
  </si>
  <si>
    <t>Umzugspauschale ohne Einlagerung für interne Umzüge oder Tausch innerhalb postalischer Standorte</t>
  </si>
  <si>
    <t>Updates / Sicherheit / Konfigurationen nach Vertragsstart (optional)</t>
  </si>
  <si>
    <t>Anzahl Stunden</t>
  </si>
  <si>
    <t>Technischer Berater Stundensatz Vor-Ort      (inkl. Fahrt und Nebenkosten)</t>
  </si>
  <si>
    <t xml:space="preserve">Technischer Berater Stundensatz Remoteverbindung </t>
  </si>
  <si>
    <t>Technisches Consulting (optional)</t>
  </si>
  <si>
    <t>Gesamtwertungspreis</t>
  </si>
  <si>
    <t>Gesamt:</t>
  </si>
  <si>
    <t xml:space="preserve">1. Alle Preise in diesem Dokument sind als Nettopreise anzugeben. </t>
  </si>
  <si>
    <r>
      <t>2. Der Gesamtwertungspreis bezieht sich u.a. auf die Vertragslaufzeit (</t>
    </r>
    <r>
      <rPr>
        <b/>
        <sz val="11"/>
        <color rgb="FFFF0000"/>
        <rFont val="Arial"/>
        <family val="2"/>
      </rPr>
      <t>60 + 12 Monate</t>
    </r>
    <r>
      <rPr>
        <sz val="11"/>
        <color theme="1"/>
        <rFont val="Arial"/>
        <family val="2"/>
      </rPr>
      <t>).</t>
    </r>
  </si>
  <si>
    <t>Bitte diese Summe in das Angebotsschreiben übertragen:</t>
  </si>
  <si>
    <t>Gesamtwertungspreis (netto)</t>
  </si>
  <si>
    <t>zzgl. Mehrwertsteuer</t>
  </si>
  <si>
    <t>Gesamtwertungspreis (brutto)</t>
  </si>
  <si>
    <t>Miete/Monat/Option über die Grundlaufzeit (60 Monate)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</si>
</sst>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0.00\ &quot;€&quot;"/>
    <numFmt numFmtId="165" formatCode="#,##0.00000\ &quot;€&quot;"/>
  </numFmts>
  <fonts count="18" x14ac:knownFonts="1">
    <font>
      <sz val="11"/>
      <color theme="1"/>
      <name val="Calibri"/>
      <family val="2"/>
      <scheme val="minor"/>
    </font>
    <font>
      <sz val="11"/>
      <color theme="1"/>
      <name val="Arial"/>
      <family val="2"/>
    </font>
    <font>
      <sz val="11"/>
      <color theme="1"/>
      <name val="Calibri"/>
      <family val="2"/>
      <scheme val="minor"/>
    </font>
    <font>
      <b/>
      <sz val="18"/>
      <color theme="1"/>
      <name val="Arial"/>
      <family val="2"/>
    </font>
    <font>
      <sz val="11"/>
      <color theme="1"/>
      <name val="Arial"/>
      <family val="2"/>
    </font>
    <font>
      <sz val="11"/>
      <color rgb="FFFF0000"/>
      <name val="Arial"/>
      <family val="2"/>
    </font>
    <font>
      <b/>
      <sz val="11"/>
      <color theme="0"/>
      <name val="Arial"/>
      <family val="2"/>
    </font>
    <font>
      <sz val="11"/>
      <color theme="0"/>
      <name val="Arial"/>
      <family val="2"/>
    </font>
    <font>
      <b/>
      <sz val="11"/>
      <color theme="1"/>
      <name val="Arial"/>
      <family val="2"/>
    </font>
    <font>
      <i/>
      <sz val="11"/>
      <color theme="1"/>
      <name val="Arial"/>
      <family val="2"/>
    </font>
    <font>
      <i/>
      <sz val="11"/>
      <color theme="1"/>
      <name val="Calibri"/>
      <family val="2"/>
      <scheme val="minor"/>
    </font>
    <font>
      <b/>
      <sz val="11"/>
      <color rgb="FFFF0000"/>
      <name val="Arial"/>
      <family val="2"/>
    </font>
    <font>
      <sz val="11"/>
      <name val="Arial"/>
      <family val="2"/>
    </font>
    <font>
      <b/>
      <sz val="11"/>
      <name val="Arial"/>
      <family val="2"/>
    </font>
    <font>
      <sz val="10"/>
      <name val="Arial"/>
      <family val="2"/>
    </font>
    <font>
      <sz val="10"/>
      <color theme="1"/>
      <name val="Arial"/>
      <family val="2"/>
    </font>
    <font>
      <i/>
      <sz val="11"/>
      <name val="Arial"/>
      <family val="2"/>
    </font>
    <font>
      <b/>
      <i/>
      <sz val="11"/>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499984740745262"/>
        <bgColor indexed="64"/>
      </patternFill>
    </fill>
    <fill>
      <patternFill patternType="lightDown">
        <bgColor theme="0" tint="-0.14996795556505021"/>
      </patternFill>
    </fill>
    <fill>
      <patternFill patternType="solid">
        <fgColor indexed="9"/>
        <bgColor indexed="64"/>
      </patternFill>
    </fill>
    <fill>
      <patternFill patternType="solid">
        <fgColor theme="9" tint="0.59999389629810485"/>
        <bgColor indexed="64"/>
      </patternFill>
    </fill>
    <fill>
      <patternFill patternType="solid">
        <fgColor theme="6" tint="0.59999389629810485"/>
        <bgColor indexed="64"/>
      </patternFill>
    </fill>
    <fill>
      <patternFill patternType="lightDown">
        <bgColor theme="6" tint="0.59999389629810485"/>
      </patternFill>
    </fill>
    <fill>
      <patternFill patternType="lightDown">
        <bgColor rgb="FFFFFFCC"/>
      </patternFill>
    </fill>
    <fill>
      <patternFill patternType="lightDown">
        <bgColor theme="9" tint="0.59999389629810485"/>
      </patternFill>
    </fill>
    <fill>
      <patternFill patternType="solid">
        <fgColor theme="4" tint="0.59999389629810485"/>
        <bgColor indexed="64"/>
      </patternFill>
    </fill>
    <fill>
      <patternFill patternType="lightDown">
        <bgColor theme="4" tint="0.59999389629810485"/>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41">
    <xf numFmtId="0" fontId="0" fillId="0" borderId="0"/>
    <xf numFmtId="44" fontId="2" fillId="0" borderId="0" applyFont="0" applyFill="0" applyBorder="0" applyAlignment="0" applyProtection="0"/>
    <xf numFmtId="0" fontId="14" fillId="0" borderId="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4" fillId="0" borderId="0"/>
    <xf numFmtId="0" fontId="2" fillId="0" borderId="0"/>
    <xf numFmtId="0" fontId="15" fillId="0" borderId="0"/>
    <xf numFmtId="0" fontId="14" fillId="0" borderId="0"/>
    <xf numFmtId="0" fontId="14"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 fillId="0" borderId="0"/>
    <xf numFmtId="44" fontId="2" fillId="0" borderId="0" applyFont="0" applyFill="0" applyBorder="0" applyAlignment="0" applyProtection="0"/>
  </cellStyleXfs>
  <cellXfs count="101">
    <xf numFmtId="0" fontId="0" fillId="0" borderId="0" xfId="0"/>
    <xf numFmtId="0" fontId="3" fillId="2" borderId="0" xfId="0" applyFont="1" applyFill="1" applyProtection="1">
      <protection hidden="1"/>
    </xf>
    <xf numFmtId="0" fontId="4" fillId="2" borderId="0" xfId="0" applyFont="1" applyFill="1" applyProtection="1">
      <protection hidden="1"/>
    </xf>
    <xf numFmtId="0" fontId="6" fillId="5" borderId="0" xfId="0" applyFont="1" applyFill="1" applyAlignment="1" applyProtection="1">
      <alignment vertical="center"/>
      <protection hidden="1"/>
    </xf>
    <xf numFmtId="0" fontId="7" fillId="5"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9" fillId="3" borderId="1" xfId="0" applyFont="1" applyFill="1" applyBorder="1" applyProtection="1">
      <protection hidden="1"/>
    </xf>
    <xf numFmtId="0" fontId="9" fillId="3" borderId="1" xfId="0" applyFont="1" applyFill="1" applyBorder="1" applyAlignment="1" applyProtection="1">
      <alignment horizontal="right"/>
      <protection hidden="1"/>
    </xf>
    <xf numFmtId="0" fontId="8" fillId="3" borderId="1" xfId="0" applyFont="1" applyFill="1" applyBorder="1" applyAlignment="1" applyProtection="1">
      <alignment horizontal="center"/>
      <protection hidden="1"/>
    </xf>
    <xf numFmtId="3" fontId="8" fillId="3" borderId="1" xfId="0" applyNumberFormat="1" applyFont="1" applyFill="1" applyBorder="1" applyAlignment="1" applyProtection="1">
      <alignment horizontal="center"/>
      <protection hidden="1"/>
    </xf>
    <xf numFmtId="0" fontId="8" fillId="4" borderId="1" xfId="0" applyFont="1" applyFill="1" applyBorder="1" applyAlignment="1" applyProtection="1">
      <alignment horizontal="center" wrapText="1"/>
      <protection locked="0"/>
    </xf>
    <xf numFmtId="3" fontId="8" fillId="6" borderId="1" xfId="0" applyNumberFormat="1" applyFont="1" applyFill="1" applyBorder="1" applyAlignment="1" applyProtection="1">
      <alignment horizontal="center"/>
      <protection hidden="1"/>
    </xf>
    <xf numFmtId="164" fontId="13" fillId="7" borderId="0" xfId="2" applyNumberFormat="1" applyFont="1" applyFill="1" applyProtection="1">
      <protection hidden="1"/>
    </xf>
    <xf numFmtId="0" fontId="12" fillId="0" borderId="0" xfId="2" applyFont="1"/>
    <xf numFmtId="164" fontId="12" fillId="7" borderId="0" xfId="2" applyNumberFormat="1" applyFont="1" applyFill="1" applyProtection="1">
      <protection hidden="1"/>
    </xf>
    <xf numFmtId="0" fontId="8" fillId="8" borderId="0" xfId="0" applyFont="1" applyFill="1" applyAlignment="1" applyProtection="1">
      <alignment horizontal="center" vertical="center"/>
      <protection hidden="1"/>
    </xf>
    <xf numFmtId="0" fontId="8" fillId="8" borderId="0" xfId="0" applyFont="1" applyFill="1" applyAlignment="1" applyProtection="1">
      <alignment vertical="center"/>
      <protection hidden="1"/>
    </xf>
    <xf numFmtId="0" fontId="4" fillId="2" borderId="0" xfId="0" applyFont="1" applyFill="1"/>
    <xf numFmtId="0" fontId="8" fillId="9" borderId="0" xfId="0" applyFont="1" applyFill="1" applyAlignment="1" applyProtection="1">
      <alignment horizontal="center" vertical="center"/>
      <protection hidden="1"/>
    </xf>
    <xf numFmtId="0" fontId="8" fillId="9" borderId="0" xfId="0" applyFont="1" applyFill="1" applyAlignment="1" applyProtection="1">
      <alignment vertical="center"/>
      <protection hidden="1"/>
    </xf>
    <xf numFmtId="0" fontId="4" fillId="2" borderId="0" xfId="39" applyFont="1" applyFill="1"/>
    <xf numFmtId="164" fontId="13" fillId="9" borderId="1" xfId="39" applyNumberFormat="1" applyFont="1" applyFill="1" applyBorder="1"/>
    <xf numFmtId="164" fontId="13" fillId="10" borderId="1" xfId="39" applyNumberFormat="1" applyFont="1" applyFill="1" applyBorder="1"/>
    <xf numFmtId="0" fontId="0" fillId="9" borderId="0" xfId="0" applyFill="1"/>
    <xf numFmtId="165" fontId="8" fillId="6" borderId="1" xfId="0" applyNumberFormat="1" applyFont="1" applyFill="1" applyBorder="1" applyAlignment="1" applyProtection="1">
      <alignment horizontal="center"/>
      <protection hidden="1"/>
    </xf>
    <xf numFmtId="0" fontId="8" fillId="6" borderId="1" xfId="0" applyFont="1" applyFill="1" applyBorder="1" applyAlignment="1">
      <alignment horizontal="center"/>
    </xf>
    <xf numFmtId="0" fontId="12" fillId="7" borderId="0" xfId="2" applyFont="1" applyFill="1" applyAlignment="1" applyProtection="1">
      <alignment horizontal="left" wrapText="1"/>
      <protection hidden="1"/>
    </xf>
    <xf numFmtId="0" fontId="1" fillId="7" borderId="0" xfId="2" applyFont="1" applyFill="1" applyAlignment="1" applyProtection="1">
      <alignment horizontal="left" wrapText="1"/>
      <protection hidden="1"/>
    </xf>
    <xf numFmtId="0" fontId="1" fillId="2" borderId="0" xfId="0" applyFont="1" applyFill="1" applyProtection="1">
      <protection hidden="1"/>
    </xf>
    <xf numFmtId="0" fontId="1" fillId="2" borderId="0" xfId="0" applyFont="1" applyFill="1" applyAlignment="1" applyProtection="1">
      <alignment vertical="center"/>
      <protection hidden="1"/>
    </xf>
    <xf numFmtId="0" fontId="1" fillId="2" borderId="2" xfId="0" applyFont="1" applyFill="1" applyBorder="1" applyAlignment="1" applyProtection="1">
      <alignment wrapText="1"/>
      <protection hidden="1"/>
    </xf>
    <xf numFmtId="10" fontId="1" fillId="2" borderId="2" xfId="0" applyNumberFormat="1" applyFont="1" applyFill="1" applyBorder="1" applyAlignment="1" applyProtection="1">
      <alignment wrapText="1"/>
      <protection hidden="1"/>
    </xf>
    <xf numFmtId="164" fontId="1" fillId="4" borderId="1" xfId="1" applyNumberFormat="1" applyFont="1" applyFill="1" applyBorder="1" applyProtection="1">
      <protection locked="0"/>
    </xf>
    <xf numFmtId="164" fontId="1" fillId="8" borderId="1" xfId="1" applyNumberFormat="1" applyFont="1" applyFill="1" applyBorder="1" applyAlignment="1" applyProtection="1"/>
    <xf numFmtId="164" fontId="1" fillId="8" borderId="0" xfId="0" applyNumberFormat="1" applyFont="1" applyFill="1"/>
    <xf numFmtId="164" fontId="1" fillId="9" borderId="1" xfId="1" applyNumberFormat="1" applyFont="1" applyFill="1" applyBorder="1" applyProtection="1"/>
    <xf numFmtId="0" fontId="1" fillId="9" borderId="0" xfId="0" applyFont="1" applyFill="1"/>
    <xf numFmtId="164" fontId="1" fillId="9" borderId="0" xfId="0" applyNumberFormat="1" applyFont="1" applyFill="1"/>
    <xf numFmtId="165" fontId="1" fillId="4" borderId="1" xfId="1" applyNumberFormat="1" applyFont="1" applyFill="1" applyBorder="1" applyProtection="1">
      <protection locked="0"/>
    </xf>
    <xf numFmtId="164" fontId="1" fillId="11" borderId="1" xfId="1" applyNumberFormat="1" applyFont="1" applyFill="1" applyBorder="1" applyProtection="1"/>
    <xf numFmtId="164" fontId="1" fillId="12" borderId="1" xfId="1" applyNumberFormat="1" applyFont="1" applyFill="1" applyBorder="1" applyAlignment="1" applyProtection="1"/>
    <xf numFmtId="164" fontId="1" fillId="2" borderId="0" xfId="0" applyNumberFormat="1" applyFont="1" applyFill="1" applyProtection="1">
      <protection hidden="1"/>
    </xf>
    <xf numFmtId="0" fontId="8" fillId="3" borderId="1" xfId="0" applyFont="1" applyFill="1" applyBorder="1" applyAlignment="1" applyProtection="1">
      <alignment horizontal="center" wrapText="1"/>
      <protection hidden="1"/>
    </xf>
    <xf numFmtId="0" fontId="8" fillId="2" borderId="0" xfId="0" applyFont="1" applyFill="1" applyAlignment="1" applyProtection="1">
      <alignment horizontal="center" wrapText="1"/>
      <protection hidden="1"/>
    </xf>
    <xf numFmtId="4" fontId="1" fillId="2" borderId="0" xfId="0" applyNumberFormat="1" applyFont="1" applyFill="1" applyProtection="1">
      <protection hidden="1"/>
    </xf>
    <xf numFmtId="0" fontId="8" fillId="2" borderId="0" xfId="0" applyFont="1" applyFill="1" applyAlignment="1" applyProtection="1">
      <alignment horizontal="center"/>
      <protection hidden="1"/>
    </xf>
    <xf numFmtId="0" fontId="1" fillId="2" borderId="0" xfId="0" applyFont="1" applyFill="1"/>
    <xf numFmtId="164" fontId="1" fillId="13" borderId="1" xfId="1" applyNumberFormat="1" applyFont="1" applyFill="1" applyBorder="1" applyAlignment="1" applyProtection="1"/>
    <xf numFmtId="164" fontId="1" fillId="13" borderId="0" xfId="0" applyNumberFormat="1" applyFont="1" applyFill="1"/>
    <xf numFmtId="0" fontId="8" fillId="13" borderId="0" xfId="0" applyFont="1" applyFill="1" applyAlignment="1" applyProtection="1">
      <alignment horizontal="center" vertical="center"/>
      <protection hidden="1"/>
    </xf>
    <xf numFmtId="0" fontId="8" fillId="13" borderId="0" xfId="0" applyFont="1" applyFill="1" applyAlignment="1" applyProtection="1">
      <alignment vertical="center"/>
      <protection hidden="1"/>
    </xf>
    <xf numFmtId="164" fontId="1" fillId="9" borderId="1" xfId="1" applyNumberFormat="1" applyFont="1" applyFill="1" applyBorder="1" applyAlignment="1" applyProtection="1"/>
    <xf numFmtId="164" fontId="1" fillId="14" borderId="1" xfId="1" applyNumberFormat="1" applyFont="1" applyFill="1" applyBorder="1" applyAlignment="1" applyProtection="1"/>
    <xf numFmtId="0" fontId="9" fillId="3" borderId="1" xfId="0" applyFont="1" applyFill="1" applyBorder="1" applyAlignment="1" applyProtection="1">
      <alignment horizontal="right" vertical="center" wrapText="1"/>
      <protection hidden="1"/>
    </xf>
    <xf numFmtId="0" fontId="9" fillId="0" borderId="1" xfId="0" applyFont="1" applyBorder="1" applyAlignment="1" applyProtection="1">
      <alignment horizontal="right" vertical="center" wrapText="1"/>
      <protection hidden="1"/>
    </xf>
    <xf numFmtId="0" fontId="1" fillId="13" borderId="1" xfId="0" applyFont="1" applyFill="1" applyBorder="1" applyAlignment="1" applyProtection="1">
      <alignment horizontal="center" vertical="center"/>
      <protection hidden="1"/>
    </xf>
    <xf numFmtId="0" fontId="9" fillId="3" borderId="3" xfId="0" applyFont="1" applyFill="1" applyBorder="1" applyAlignment="1" applyProtection="1">
      <alignment horizontal="right" vertical="center" wrapText="1"/>
      <protection hidden="1"/>
    </xf>
    <xf numFmtId="0" fontId="9" fillId="3" borderId="4" xfId="0" applyFont="1" applyFill="1" applyBorder="1" applyAlignment="1" applyProtection="1">
      <alignment horizontal="right" vertical="center" wrapText="1"/>
      <protection hidden="1"/>
    </xf>
    <xf numFmtId="0" fontId="9" fillId="3" borderId="5" xfId="0" applyFont="1" applyFill="1" applyBorder="1" applyAlignment="1" applyProtection="1">
      <alignment horizontal="right" vertical="center" wrapText="1"/>
      <protection hidden="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6" fillId="3" borderId="1" xfId="0" applyFont="1" applyFill="1" applyBorder="1" applyAlignment="1" applyProtection="1">
      <alignment horizontal="right" vertical="center" wrapText="1"/>
      <protection hidden="1"/>
    </xf>
    <xf numFmtId="0" fontId="16" fillId="0" borderId="1" xfId="0" applyFont="1" applyBorder="1" applyAlignment="1" applyProtection="1">
      <alignment horizontal="right" vertical="center" wrapText="1"/>
      <protection hidden="1"/>
    </xf>
    <xf numFmtId="0" fontId="12" fillId="9" borderId="1" xfId="0" applyFont="1" applyFill="1" applyBorder="1" applyAlignment="1" applyProtection="1">
      <alignment horizontal="center" vertical="center"/>
      <protection hidden="1"/>
    </xf>
    <xf numFmtId="0" fontId="8" fillId="3" borderId="1" xfId="0" applyFont="1" applyFill="1" applyBorder="1" applyAlignment="1" applyProtection="1">
      <alignment horizontal="right" vertical="center" wrapText="1"/>
      <protection hidden="1"/>
    </xf>
    <xf numFmtId="0" fontId="8" fillId="0" borderId="1" xfId="0" applyFont="1" applyBorder="1" applyAlignment="1" applyProtection="1">
      <alignment horizontal="right" vertical="center" wrapText="1"/>
      <protection hidden="1"/>
    </xf>
    <xf numFmtId="0" fontId="5" fillId="2" borderId="0" xfId="0" applyFont="1" applyFill="1" applyAlignment="1" applyProtection="1">
      <alignment horizontal="left"/>
      <protection hidden="1"/>
    </xf>
    <xf numFmtId="0" fontId="1" fillId="2" borderId="2" xfId="0" applyFont="1" applyFill="1" applyBorder="1" applyAlignment="1" applyProtection="1">
      <alignment horizontal="left" wrapText="1"/>
      <protection hidden="1"/>
    </xf>
    <xf numFmtId="0" fontId="10" fillId="0" borderId="1" xfId="0" applyFont="1" applyBorder="1" applyAlignment="1" applyProtection="1">
      <alignment horizontal="right" vertical="center" wrapText="1"/>
      <protection hidden="1"/>
    </xf>
    <xf numFmtId="0" fontId="8" fillId="3" borderId="1" xfId="0" applyFont="1" applyFill="1" applyBorder="1" applyAlignment="1" applyProtection="1">
      <alignment horizontal="right"/>
      <protection hidden="1"/>
    </xf>
    <xf numFmtId="0" fontId="17" fillId="3" borderId="1" xfId="0" applyFont="1" applyFill="1" applyBorder="1" applyAlignment="1" applyProtection="1">
      <alignment horizontal="right" wrapText="1"/>
      <protection hidden="1"/>
    </xf>
    <xf numFmtId="0" fontId="6" fillId="5" borderId="0" xfId="0" applyFont="1" applyFill="1" applyAlignment="1" applyProtection="1">
      <alignment horizontal="left" vertical="center"/>
      <protection hidden="1"/>
    </xf>
    <xf numFmtId="0" fontId="12" fillId="8" borderId="1" xfId="0" applyFont="1" applyFill="1" applyBorder="1" applyAlignment="1" applyProtection="1">
      <alignment horizontal="center" vertical="center"/>
      <protection hidden="1"/>
    </xf>
    <xf numFmtId="0" fontId="9" fillId="3" borderId="6" xfId="0" applyFont="1" applyFill="1" applyBorder="1" applyAlignment="1" applyProtection="1">
      <alignment horizontal="center"/>
      <protection hidden="1"/>
    </xf>
    <xf numFmtId="0" fontId="9" fillId="3" borderId="16" xfId="0" applyFont="1" applyFill="1" applyBorder="1" applyAlignment="1" applyProtection="1">
      <alignment horizontal="center"/>
      <protection hidden="1"/>
    </xf>
    <xf numFmtId="0" fontId="9" fillId="3" borderId="7" xfId="0" applyFont="1" applyFill="1" applyBorder="1" applyAlignment="1" applyProtection="1">
      <alignment horizontal="center"/>
      <protection hidden="1"/>
    </xf>
    <xf numFmtId="0" fontId="9" fillId="3" borderId="3" xfId="0" applyFont="1" applyFill="1" applyBorder="1" applyAlignment="1" applyProtection="1">
      <alignment horizontal="center"/>
      <protection hidden="1"/>
    </xf>
    <xf numFmtId="0" fontId="9" fillId="3" borderId="5" xfId="0" applyFont="1" applyFill="1" applyBorder="1" applyAlignment="1" applyProtection="1">
      <alignment horizontal="center"/>
      <protection hidden="1"/>
    </xf>
    <xf numFmtId="0" fontId="1" fillId="9" borderId="1" xfId="2" applyFont="1" applyFill="1" applyBorder="1" applyAlignment="1">
      <alignment horizontal="center"/>
    </xf>
    <xf numFmtId="0" fontId="1" fillId="8" borderId="1" xfId="0" applyFont="1" applyFill="1" applyBorder="1" applyAlignment="1" applyProtection="1">
      <alignment horizontal="center" vertical="center"/>
      <protection hidden="1"/>
    </xf>
    <xf numFmtId="164" fontId="1" fillId="9" borderId="8" xfId="1" applyNumberFormat="1" applyFont="1" applyFill="1" applyBorder="1" applyAlignment="1" applyProtection="1">
      <alignment horizontal="center"/>
    </xf>
    <xf numFmtId="164" fontId="1" fillId="9" borderId="9" xfId="1" applyNumberFormat="1" applyFont="1" applyFill="1" applyBorder="1" applyAlignment="1" applyProtection="1">
      <alignment horizontal="center"/>
    </xf>
    <xf numFmtId="164" fontId="1" fillId="9" borderId="10" xfId="1" applyNumberFormat="1" applyFont="1" applyFill="1" applyBorder="1" applyAlignment="1" applyProtection="1">
      <alignment horizontal="center"/>
    </xf>
    <xf numFmtId="9" fontId="1" fillId="4" borderId="8" xfId="1" applyNumberFormat="1" applyFont="1" applyFill="1" applyBorder="1" applyAlignment="1" applyProtection="1">
      <alignment horizontal="center"/>
      <protection locked="0"/>
    </xf>
    <xf numFmtId="9" fontId="1" fillId="4" borderId="9" xfId="1" applyNumberFormat="1" applyFont="1" applyFill="1" applyBorder="1" applyAlignment="1" applyProtection="1">
      <alignment horizontal="center"/>
      <protection locked="0"/>
    </xf>
    <xf numFmtId="9" fontId="1" fillId="4" borderId="10" xfId="1" applyNumberFormat="1" applyFont="1" applyFill="1" applyBorder="1" applyAlignment="1" applyProtection="1">
      <alignment horizontal="center"/>
      <protection locked="0"/>
    </xf>
    <xf numFmtId="0" fontId="9" fillId="0" borderId="4" xfId="0" applyFont="1" applyBorder="1" applyAlignment="1" applyProtection="1">
      <alignment horizontal="right" vertical="center" wrapText="1"/>
      <protection hidden="1"/>
    </xf>
    <xf numFmtId="0" fontId="9" fillId="0" borderId="5" xfId="0" applyFont="1" applyBorder="1" applyAlignment="1" applyProtection="1">
      <alignment horizontal="right" vertical="center" wrapText="1"/>
      <protection hidden="1"/>
    </xf>
    <xf numFmtId="0" fontId="8" fillId="9" borderId="1" xfId="2" applyFont="1" applyFill="1" applyBorder="1" applyAlignment="1">
      <alignment horizontal="center"/>
    </xf>
    <xf numFmtId="0" fontId="1" fillId="7" borderId="0" xfId="2" applyFont="1" applyFill="1" applyAlignment="1" applyProtection="1">
      <alignment horizontal="left" wrapText="1"/>
      <protection hidden="1"/>
    </xf>
    <xf numFmtId="49" fontId="1" fillId="7" borderId="0" xfId="4" applyNumberFormat="1" applyFont="1" applyFill="1" applyAlignment="1" applyProtection="1">
      <alignment horizontal="left" vertical="center" wrapText="1"/>
      <protection hidden="1"/>
    </xf>
    <xf numFmtId="0" fontId="6" fillId="5" borderId="0" xfId="0" applyFont="1" applyFill="1" applyAlignment="1" applyProtection="1">
      <alignment horizontal="left" vertical="center" wrapText="1"/>
      <protection hidden="1"/>
    </xf>
    <xf numFmtId="0" fontId="8" fillId="3" borderId="1" xfId="0" applyFont="1" applyFill="1" applyBorder="1" applyAlignment="1" applyProtection="1">
      <alignment horizontal="center" wrapText="1"/>
      <protection hidden="1"/>
    </xf>
    <xf numFmtId="0" fontId="9" fillId="3" borderId="11" xfId="0" applyFont="1" applyFill="1" applyBorder="1" applyAlignment="1" applyProtection="1">
      <alignment horizontal="right" vertical="center" wrapText="1"/>
      <protection hidden="1"/>
    </xf>
    <xf numFmtId="0" fontId="9" fillId="3" borderId="12" xfId="0" applyFont="1" applyFill="1" applyBorder="1" applyAlignment="1" applyProtection="1">
      <alignment horizontal="right" vertical="center" wrapText="1"/>
      <protection hidden="1"/>
    </xf>
    <xf numFmtId="0" fontId="9" fillId="3" borderId="13" xfId="0" applyFont="1" applyFill="1" applyBorder="1" applyAlignment="1" applyProtection="1">
      <alignment horizontal="right" vertical="center" wrapText="1"/>
      <protection hidden="1"/>
    </xf>
    <xf numFmtId="0" fontId="9" fillId="3" borderId="14" xfId="0" applyFont="1" applyFill="1" applyBorder="1" applyAlignment="1" applyProtection="1">
      <alignment horizontal="right" vertical="center" wrapText="1"/>
      <protection hidden="1"/>
    </xf>
    <xf numFmtId="0" fontId="9" fillId="3" borderId="2" xfId="0" applyFont="1" applyFill="1" applyBorder="1" applyAlignment="1" applyProtection="1">
      <alignment horizontal="right" vertical="center" wrapText="1"/>
      <protection hidden="1"/>
    </xf>
    <xf numFmtId="0" fontId="9" fillId="3" borderId="15" xfId="0" applyFont="1" applyFill="1" applyBorder="1" applyAlignment="1" applyProtection="1">
      <alignment horizontal="right" vertical="center" wrapText="1"/>
      <protection hidden="1"/>
    </xf>
    <xf numFmtId="0" fontId="1" fillId="2" borderId="0" xfId="0" applyFont="1" applyFill="1" applyAlignment="1" applyProtection="1">
      <alignment horizontal="left" wrapText="1"/>
      <protection hidden="1"/>
    </xf>
  </cellXfs>
  <cellStyles count="41">
    <cellStyle name="Dezimal 2" xfId="5" xr:uid="{00000000-0005-0000-0000-000000000000}"/>
    <cellStyle name="Euro" xfId="6" xr:uid="{00000000-0005-0000-0000-000001000000}"/>
    <cellStyle name="Euro 2" xfId="3" xr:uid="{00000000-0005-0000-0000-000002000000}"/>
    <cellStyle name="Euro 2 2" xfId="7" xr:uid="{00000000-0005-0000-0000-000003000000}"/>
    <cellStyle name="Euro 3" xfId="8" xr:uid="{00000000-0005-0000-0000-000004000000}"/>
    <cellStyle name="Euro 4" xfId="9" xr:uid="{00000000-0005-0000-0000-000005000000}"/>
    <cellStyle name="Euro 4 2" xfId="10" xr:uid="{00000000-0005-0000-0000-000006000000}"/>
    <cellStyle name="Euro 5" xfId="11" xr:uid="{00000000-0005-0000-0000-000007000000}"/>
    <cellStyle name="Euro 5 2" xfId="12" xr:uid="{00000000-0005-0000-0000-000008000000}"/>
    <cellStyle name="Euro 5 3" xfId="13" xr:uid="{00000000-0005-0000-0000-000009000000}"/>
    <cellStyle name="Komma 2" xfId="4" xr:uid="{00000000-0005-0000-0000-00000A000000}"/>
    <cellStyle name="Komma 2 2" xfId="14" xr:uid="{00000000-0005-0000-0000-00000B000000}"/>
    <cellStyle name="Komma 3" xfId="15" xr:uid="{00000000-0005-0000-0000-00000C000000}"/>
    <cellStyle name="Komma 4" xfId="16" xr:uid="{00000000-0005-0000-0000-00000D000000}"/>
    <cellStyle name="Komma 4 2" xfId="17" xr:uid="{00000000-0005-0000-0000-00000E000000}"/>
    <cellStyle name="Komma 5" xfId="18" xr:uid="{00000000-0005-0000-0000-00000F000000}"/>
    <cellStyle name="Komma 5 2" xfId="19" xr:uid="{00000000-0005-0000-0000-000010000000}"/>
    <cellStyle name="Komma 5 3" xfId="20" xr:uid="{00000000-0005-0000-0000-000011000000}"/>
    <cellStyle name="Komma 5 4" xfId="21" xr:uid="{00000000-0005-0000-0000-000012000000}"/>
    <cellStyle name="Prozent 2" xfId="22" xr:uid="{00000000-0005-0000-0000-000013000000}"/>
    <cellStyle name="Prozent 3" xfId="23" xr:uid="{00000000-0005-0000-0000-000014000000}"/>
    <cellStyle name="Standard" xfId="0" builtinId="0"/>
    <cellStyle name="Standard 16" xfId="39" xr:uid="{00000000-0005-0000-0000-000016000000}"/>
    <cellStyle name="Standard 2" xfId="24" xr:uid="{00000000-0005-0000-0000-000017000000}"/>
    <cellStyle name="Standard 2 2" xfId="25" xr:uid="{00000000-0005-0000-0000-000018000000}"/>
    <cellStyle name="Standard 3" xfId="26" xr:uid="{00000000-0005-0000-0000-000019000000}"/>
    <cellStyle name="Standard 4" xfId="27" xr:uid="{00000000-0005-0000-0000-00001A000000}"/>
    <cellStyle name="Standard 5" xfId="28" xr:uid="{00000000-0005-0000-0000-00001B000000}"/>
    <cellStyle name="Standard 5 2" xfId="29" xr:uid="{00000000-0005-0000-0000-00001C000000}"/>
    <cellStyle name="Standard 6" xfId="2" xr:uid="{00000000-0005-0000-0000-00001D000000}"/>
    <cellStyle name="Währung" xfId="1" builtinId="4"/>
    <cellStyle name="Währung 12" xfId="40" xr:uid="{00000000-0005-0000-0000-00001F000000}"/>
    <cellStyle name="Währung 2" xfId="30" xr:uid="{00000000-0005-0000-0000-000020000000}"/>
    <cellStyle name="Währung 3" xfId="31" xr:uid="{00000000-0005-0000-0000-000021000000}"/>
    <cellStyle name="Währung 4" xfId="32" xr:uid="{00000000-0005-0000-0000-000022000000}"/>
    <cellStyle name="Währung 4 2" xfId="33" xr:uid="{00000000-0005-0000-0000-000023000000}"/>
    <cellStyle name="Währung 5" xfId="34" xr:uid="{00000000-0005-0000-0000-000024000000}"/>
    <cellStyle name="Währung 5 2" xfId="35" xr:uid="{00000000-0005-0000-0000-000025000000}"/>
    <cellStyle name="Währung 5 3" xfId="36" xr:uid="{00000000-0005-0000-0000-000026000000}"/>
    <cellStyle name="Währung 5 4" xfId="37" xr:uid="{00000000-0005-0000-0000-000027000000}"/>
    <cellStyle name="Währung 6" xfId="38" xr:uid="{00000000-0005-0000-0000-00002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midt/Stadt%20Gersthofen/Master/Stadt_Gersthofen_190507H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hmenparameter"/>
      <sheetName val="Eingabetabelle"/>
      <sheetName val="Ökobilanz"/>
      <sheetName val="Betriebsallg. Kosten"/>
      <sheetName val="Ergebnisbericht"/>
      <sheetName val="Systemerfassung"/>
      <sheetName val="Systemoptimierung"/>
      <sheetName val="TECX"/>
      <sheetName val="Soll 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1"/>
  <sheetViews>
    <sheetView showGridLines="0" tabSelected="1" zoomScale="85" zoomScaleNormal="85" workbookViewId="0">
      <pane ySplit="13" topLeftCell="A53" activePane="bottomLeft" state="frozen"/>
      <selection pane="bottomLeft" activeCell="G55" sqref="G55"/>
    </sheetView>
  </sheetViews>
  <sheetFormatPr baseColWidth="10" defaultColWidth="11.5703125" defaultRowHeight="14.25" x14ac:dyDescent="0.2"/>
  <cols>
    <col min="1" max="1" width="3.140625" style="2" customWidth="1"/>
    <col min="2" max="2" width="17" style="2" customWidth="1"/>
    <col min="3" max="3" width="11.5703125" style="2"/>
    <col min="4" max="4" width="11.7109375" style="2" customWidth="1"/>
    <col min="5" max="5" width="22.28515625" style="2" customWidth="1"/>
    <col min="6" max="6" width="21.85546875" style="2" customWidth="1"/>
    <col min="7" max="10" width="20.7109375" style="2" customWidth="1"/>
    <col min="11" max="11" width="14.42578125" style="2" customWidth="1"/>
    <col min="12" max="12" width="39.28515625" style="2" customWidth="1"/>
    <col min="13" max="13" width="3.28515625" style="2" bestFit="1" customWidth="1"/>
    <col min="14" max="14" width="14.85546875" style="2" bestFit="1" customWidth="1"/>
    <col min="15" max="16384" width="11.5703125" style="2"/>
  </cols>
  <sheetData>
    <row r="1" spans="2:14" x14ac:dyDescent="0.2">
      <c r="B1" s="28"/>
      <c r="C1" s="28"/>
      <c r="D1" s="28"/>
      <c r="E1" s="28"/>
      <c r="F1" s="28"/>
      <c r="G1" s="28"/>
      <c r="H1" s="28"/>
      <c r="I1" s="28"/>
      <c r="J1" s="28"/>
      <c r="K1" s="28"/>
      <c r="L1" s="28"/>
      <c r="M1" s="28"/>
      <c r="N1" s="28"/>
    </row>
    <row r="2" spans="2:14" ht="23.25" x14ac:dyDescent="0.35">
      <c r="B2" s="1" t="s">
        <v>0</v>
      </c>
      <c r="C2" s="28"/>
      <c r="D2" s="28"/>
      <c r="E2" s="28"/>
      <c r="F2" s="28"/>
      <c r="G2" s="28"/>
      <c r="H2" s="28"/>
      <c r="I2" s="28"/>
      <c r="J2" s="28"/>
      <c r="K2" s="28"/>
      <c r="L2" s="28"/>
      <c r="M2" s="28"/>
      <c r="N2" s="28"/>
    </row>
    <row r="3" spans="2:14" x14ac:dyDescent="0.2">
      <c r="B3" s="28"/>
      <c r="C3" s="28"/>
      <c r="D3" s="28"/>
      <c r="E3" s="28"/>
      <c r="F3" s="28"/>
      <c r="G3" s="28"/>
      <c r="H3" s="28"/>
      <c r="I3" s="28"/>
      <c r="J3" s="28"/>
      <c r="K3" s="28"/>
      <c r="L3" s="28"/>
      <c r="M3" s="28"/>
      <c r="N3" s="28"/>
    </row>
    <row r="4" spans="2:14" ht="15" customHeight="1" x14ac:dyDescent="0.2">
      <c r="B4" s="67" t="s">
        <v>1</v>
      </c>
      <c r="C4" s="67"/>
      <c r="D4" s="67"/>
      <c r="E4" s="67"/>
      <c r="F4" s="67"/>
      <c r="G4" s="67"/>
      <c r="H4" s="67"/>
      <c r="I4" s="67"/>
      <c r="J4" s="67"/>
      <c r="K4" s="28"/>
      <c r="L4" s="28"/>
      <c r="M4" s="28"/>
      <c r="N4" s="28"/>
    </row>
    <row r="5" spans="2:14" s="5" customFormat="1" ht="15" x14ac:dyDescent="0.25">
      <c r="B5" s="3" t="s">
        <v>2</v>
      </c>
      <c r="C5" s="4"/>
      <c r="D5" s="4"/>
      <c r="E5" s="4"/>
      <c r="F5" s="4"/>
      <c r="G5" s="4"/>
      <c r="H5" s="4"/>
      <c r="I5" s="4"/>
      <c r="J5" s="4"/>
      <c r="K5" s="29"/>
      <c r="L5" s="29"/>
      <c r="M5" s="29"/>
      <c r="N5" s="29"/>
    </row>
    <row r="6" spans="2:14" x14ac:dyDescent="0.2">
      <c r="B6" s="30"/>
      <c r="C6" s="30"/>
      <c r="D6" s="30"/>
      <c r="E6" s="31"/>
      <c r="F6" s="31"/>
      <c r="G6" s="31"/>
      <c r="H6" s="31"/>
      <c r="I6" s="31"/>
      <c r="J6" s="31"/>
      <c r="K6" s="28"/>
      <c r="L6" s="28"/>
      <c r="M6" s="28"/>
      <c r="N6" s="28"/>
    </row>
    <row r="7" spans="2:14" ht="15" x14ac:dyDescent="0.25">
      <c r="B7" s="74"/>
      <c r="C7" s="6"/>
      <c r="D7" s="7" t="s">
        <v>2</v>
      </c>
      <c r="E7" s="8" t="s">
        <v>3</v>
      </c>
      <c r="F7" s="8" t="s">
        <v>4</v>
      </c>
      <c r="G7" s="8" t="s">
        <v>5</v>
      </c>
      <c r="H7" s="8" t="s">
        <v>6</v>
      </c>
      <c r="I7" s="8" t="s">
        <v>7</v>
      </c>
      <c r="J7" s="8" t="s">
        <v>8</v>
      </c>
      <c r="K7" s="28"/>
      <c r="L7" s="28"/>
      <c r="M7" s="28"/>
      <c r="N7" s="28"/>
    </row>
    <row r="8" spans="2:14" ht="15" x14ac:dyDescent="0.25">
      <c r="B8" s="75"/>
      <c r="C8" s="6"/>
      <c r="D8" s="7" t="s">
        <v>9</v>
      </c>
      <c r="E8" s="8">
        <v>36</v>
      </c>
      <c r="F8" s="8">
        <v>8</v>
      </c>
      <c r="G8" s="8">
        <v>1</v>
      </c>
      <c r="H8" s="8">
        <v>9</v>
      </c>
      <c r="I8" s="8">
        <v>45</v>
      </c>
      <c r="J8" s="8">
        <v>45</v>
      </c>
      <c r="K8" s="28"/>
      <c r="L8" s="28"/>
      <c r="M8" s="28"/>
      <c r="N8" s="28"/>
    </row>
    <row r="9" spans="2:14" ht="15" x14ac:dyDescent="0.25">
      <c r="B9" s="76"/>
      <c r="C9" s="77" t="s">
        <v>10</v>
      </c>
      <c r="D9" s="78"/>
      <c r="E9" s="11"/>
      <c r="F9" s="11"/>
      <c r="G9" s="8">
        <v>1</v>
      </c>
      <c r="H9" s="11"/>
      <c r="I9" s="8">
        <v>5</v>
      </c>
      <c r="J9" s="8">
        <v>33</v>
      </c>
      <c r="K9" s="28"/>
      <c r="L9" s="28"/>
      <c r="M9" s="28"/>
      <c r="N9" s="28"/>
    </row>
    <row r="10" spans="2:14" ht="50.25" customHeight="1" x14ac:dyDescent="0.25">
      <c r="B10" s="53" t="s">
        <v>11</v>
      </c>
      <c r="C10" s="69"/>
      <c r="D10" s="69"/>
      <c r="E10" s="10"/>
      <c r="F10" s="10"/>
      <c r="G10" s="10"/>
      <c r="H10" s="10"/>
      <c r="I10" s="10"/>
      <c r="J10" s="10"/>
      <c r="K10" s="28"/>
      <c r="L10" s="44"/>
      <c r="M10" s="28"/>
      <c r="N10" s="28"/>
    </row>
    <row r="12" spans="2:14" ht="15" x14ac:dyDescent="0.25">
      <c r="B12" s="70" t="s">
        <v>12</v>
      </c>
      <c r="C12" s="70"/>
      <c r="D12" s="70"/>
      <c r="E12" s="9">
        <v>20000</v>
      </c>
      <c r="F12" s="9">
        <v>157000</v>
      </c>
      <c r="G12" s="9">
        <v>24000</v>
      </c>
      <c r="H12" s="9">
        <v>1600</v>
      </c>
      <c r="I12" s="9">
        <v>18000</v>
      </c>
      <c r="J12" s="9">
        <v>90000</v>
      </c>
      <c r="K12" s="28"/>
      <c r="L12" s="28"/>
      <c r="M12" s="28"/>
      <c r="N12" s="28"/>
    </row>
    <row r="13" spans="2:14" ht="15" x14ac:dyDescent="0.25">
      <c r="B13" s="70" t="s">
        <v>13</v>
      </c>
      <c r="C13" s="70"/>
      <c r="D13" s="70"/>
      <c r="E13" s="11"/>
      <c r="F13" s="11"/>
      <c r="G13" s="11"/>
      <c r="H13" s="9">
        <v>6500</v>
      </c>
      <c r="I13" s="9">
        <v>7000</v>
      </c>
      <c r="J13" s="9">
        <v>66000</v>
      </c>
      <c r="K13" s="28"/>
      <c r="L13" s="28"/>
      <c r="M13" s="28"/>
      <c r="N13" s="28"/>
    </row>
    <row r="14" spans="2:14" ht="15" x14ac:dyDescent="0.25">
      <c r="B14"/>
      <c r="C14"/>
      <c r="D14"/>
      <c r="E14"/>
      <c r="F14"/>
      <c r="G14"/>
      <c r="H14"/>
      <c r="I14"/>
      <c r="J14"/>
      <c r="K14" s="28"/>
      <c r="L14" s="18" t="s">
        <v>14</v>
      </c>
      <c r="M14" s="18">
        <f>M15+M16</f>
        <v>72</v>
      </c>
      <c r="N14" s="19" t="s">
        <v>15</v>
      </c>
    </row>
    <row r="15" spans="2:14" ht="15" x14ac:dyDescent="0.2">
      <c r="B15" s="28"/>
      <c r="C15" s="28"/>
      <c r="D15" s="28"/>
      <c r="E15" s="28"/>
      <c r="F15" s="28"/>
      <c r="G15" s="28"/>
      <c r="H15" s="28"/>
      <c r="I15" s="28"/>
      <c r="J15" s="28"/>
      <c r="K15" s="28"/>
      <c r="L15" s="15" t="s">
        <v>14</v>
      </c>
      <c r="M15" s="15">
        <v>60</v>
      </c>
      <c r="N15" s="16" t="s">
        <v>16</v>
      </c>
    </row>
    <row r="16" spans="2:14" s="5" customFormat="1" ht="16.5" customHeight="1" x14ac:dyDescent="0.25">
      <c r="B16" s="72" t="s">
        <v>17</v>
      </c>
      <c r="C16" s="72"/>
      <c r="D16" s="72"/>
      <c r="E16" s="72"/>
      <c r="F16" s="72"/>
      <c r="G16" s="72"/>
      <c r="H16" s="72"/>
      <c r="I16" s="72"/>
      <c r="J16" s="72"/>
      <c r="K16" s="29"/>
      <c r="L16" s="49" t="s">
        <v>14</v>
      </c>
      <c r="M16" s="49">
        <v>12</v>
      </c>
      <c r="N16" s="50" t="s">
        <v>18</v>
      </c>
    </row>
    <row r="17" spans="2:12" s="5" customFormat="1" ht="57.75" customHeight="1" x14ac:dyDescent="0.2">
      <c r="B17" s="68" t="s">
        <v>19</v>
      </c>
      <c r="C17" s="68"/>
      <c r="D17" s="68"/>
      <c r="E17" s="68"/>
      <c r="F17" s="68"/>
      <c r="G17" s="68"/>
      <c r="H17" s="68"/>
      <c r="I17" s="68"/>
      <c r="J17" s="68"/>
      <c r="K17" s="29"/>
      <c r="L17" s="29"/>
    </row>
    <row r="18" spans="2:12" ht="45" x14ac:dyDescent="0.25">
      <c r="B18" s="62" t="s">
        <v>20</v>
      </c>
      <c r="C18" s="63"/>
      <c r="D18" s="63"/>
      <c r="E18" s="32"/>
      <c r="F18" s="32"/>
      <c r="G18" s="32"/>
      <c r="H18" s="32"/>
      <c r="I18" s="32"/>
      <c r="J18" s="32"/>
      <c r="K18" s="43" t="s">
        <v>21</v>
      </c>
      <c r="L18" s="43" t="s">
        <v>22</v>
      </c>
    </row>
    <row r="19" spans="2:12" s="17" customFormat="1" x14ac:dyDescent="0.2">
      <c r="B19" s="73" t="s">
        <v>23</v>
      </c>
      <c r="C19" s="73"/>
      <c r="D19" s="73"/>
      <c r="E19" s="33">
        <f t="shared" ref="E19:J19" si="0">E18*E8</f>
        <v>0</v>
      </c>
      <c r="F19" s="33">
        <f t="shared" si="0"/>
        <v>0</v>
      </c>
      <c r="G19" s="33">
        <f t="shared" si="0"/>
        <v>0</v>
      </c>
      <c r="H19" s="33">
        <f t="shared" si="0"/>
        <v>0</v>
      </c>
      <c r="I19" s="33">
        <f t="shared" si="0"/>
        <v>0</v>
      </c>
      <c r="J19" s="33">
        <f t="shared" si="0"/>
        <v>0</v>
      </c>
      <c r="K19" s="34">
        <f>SUM(E19:J19)</f>
        <v>0</v>
      </c>
      <c r="L19" s="34">
        <f>K19*$M$15</f>
        <v>0</v>
      </c>
    </row>
    <row r="20" spans="2:12" s="28" customFormat="1" ht="36" customHeight="1" x14ac:dyDescent="0.25">
      <c r="B20" s="62" t="s">
        <v>24</v>
      </c>
      <c r="C20" s="63"/>
      <c r="D20" s="63"/>
      <c r="E20" s="32"/>
      <c r="F20" s="32"/>
      <c r="G20" s="32"/>
      <c r="H20" s="32"/>
      <c r="I20" s="32"/>
      <c r="J20" s="32"/>
      <c r="L20" s="45"/>
    </row>
    <row r="21" spans="2:12" s="46" customFormat="1" x14ac:dyDescent="0.2">
      <c r="B21" s="55" t="s">
        <v>23</v>
      </c>
      <c r="C21" s="55"/>
      <c r="D21" s="55"/>
      <c r="E21" s="47">
        <f>E20*E8</f>
        <v>0</v>
      </c>
      <c r="F21" s="47">
        <f>F20*F8</f>
        <v>0</v>
      </c>
      <c r="G21" s="47">
        <f t="shared" ref="G21:J21" si="1">G20*G8</f>
        <v>0</v>
      </c>
      <c r="H21" s="47">
        <f t="shared" si="1"/>
        <v>0</v>
      </c>
      <c r="I21" s="47">
        <f t="shared" si="1"/>
        <v>0</v>
      </c>
      <c r="J21" s="47">
        <f t="shared" si="1"/>
        <v>0</v>
      </c>
      <c r="K21" s="48">
        <f>SUM(E21:J21)</f>
        <v>0</v>
      </c>
      <c r="L21" s="48">
        <f>K21*$M$16</f>
        <v>0</v>
      </c>
    </row>
    <row r="22" spans="2:12" ht="15" customHeight="1" x14ac:dyDescent="0.2">
      <c r="B22" s="71" t="s">
        <v>25</v>
      </c>
      <c r="C22" s="71"/>
      <c r="D22" s="71"/>
      <c r="E22" s="38"/>
      <c r="F22" s="38"/>
      <c r="G22" s="38"/>
      <c r="H22" s="38"/>
      <c r="I22" s="38"/>
      <c r="J22" s="38"/>
      <c r="K22" s="28"/>
      <c r="L22" s="28"/>
    </row>
    <row r="23" spans="2:12" s="20" customFormat="1" ht="13.9" customHeight="1" x14ac:dyDescent="0.25">
      <c r="B23" s="79" t="s">
        <v>23</v>
      </c>
      <c r="C23" s="79"/>
      <c r="D23" s="79"/>
      <c r="E23" s="21">
        <f>E22*E12</f>
        <v>0</v>
      </c>
      <c r="F23" s="21">
        <f t="shared" ref="F23:J23" si="2">F22*F12</f>
        <v>0</v>
      </c>
      <c r="G23" s="21">
        <f t="shared" si="2"/>
        <v>0</v>
      </c>
      <c r="H23" s="21">
        <f t="shared" si="2"/>
        <v>0</v>
      </c>
      <c r="I23" s="21">
        <f t="shared" si="2"/>
        <v>0</v>
      </c>
      <c r="J23" s="21">
        <f t="shared" si="2"/>
        <v>0</v>
      </c>
      <c r="K23" s="37">
        <f>SUM(E23:J23)</f>
        <v>0</v>
      </c>
      <c r="L23" s="37">
        <f>K23*$M$14</f>
        <v>0</v>
      </c>
    </row>
    <row r="24" spans="2:12" ht="15" x14ac:dyDescent="0.25">
      <c r="B24" s="71" t="s">
        <v>26</v>
      </c>
      <c r="C24" s="71"/>
      <c r="D24" s="71"/>
      <c r="E24" s="24"/>
      <c r="F24" s="24"/>
      <c r="G24" s="24"/>
      <c r="H24" s="38"/>
      <c r="I24" s="38"/>
      <c r="J24" s="38"/>
      <c r="K24" s="28"/>
      <c r="L24" s="28"/>
    </row>
    <row r="25" spans="2:12" s="20" customFormat="1" ht="13.9" customHeight="1" x14ac:dyDescent="0.25">
      <c r="B25" s="79" t="s">
        <v>23</v>
      </c>
      <c r="C25" s="79"/>
      <c r="D25" s="79"/>
      <c r="E25" s="22" t="str">
        <f>IF(E24="","",(#REF!*E10-#REF!*E10)/E24*E23)</f>
        <v/>
      </c>
      <c r="F25" s="22" t="str">
        <f>IF(F24="","",(#REF!*F10-#REF!*F10)/F24*F23)</f>
        <v/>
      </c>
      <c r="G25" s="22" t="str">
        <f>IF(G24="","",(#REF!*G10-#REF!*G10)/G24*G23)</f>
        <v/>
      </c>
      <c r="H25" s="21">
        <f>H24*H13</f>
        <v>0</v>
      </c>
      <c r="I25" s="21">
        <f>I24*I13</f>
        <v>0</v>
      </c>
      <c r="J25" s="21">
        <f>J24*J13</f>
        <v>0</v>
      </c>
      <c r="K25" s="37">
        <f>SUM(E25:J25)</f>
        <v>0</v>
      </c>
      <c r="L25" s="37">
        <f>K25*$M$14</f>
        <v>0</v>
      </c>
    </row>
    <row r="26" spans="2:12" s="28" customFormat="1" ht="66.75" customHeight="1" x14ac:dyDescent="0.25">
      <c r="B26" s="65" t="s">
        <v>27</v>
      </c>
      <c r="C26" s="66"/>
      <c r="D26" s="66"/>
      <c r="E26" s="42">
        <v>10</v>
      </c>
      <c r="F26" s="42">
        <v>5</v>
      </c>
      <c r="G26" s="25"/>
      <c r="H26" s="42">
        <v>5</v>
      </c>
      <c r="I26" s="42">
        <v>10</v>
      </c>
      <c r="J26" s="42">
        <v>5</v>
      </c>
    </row>
    <row r="27" spans="2:12" s="28" customFormat="1" ht="36" customHeight="1" x14ac:dyDescent="0.25">
      <c r="B27" s="62" t="s">
        <v>28</v>
      </c>
      <c r="C27" s="63"/>
      <c r="D27" s="63"/>
      <c r="E27" s="32"/>
      <c r="F27" s="32"/>
      <c r="G27" s="39"/>
      <c r="H27" s="32"/>
      <c r="I27" s="32"/>
      <c r="J27" s="32"/>
      <c r="K27" s="45"/>
      <c r="L27" s="45"/>
    </row>
    <row r="28" spans="2:12" s="46" customFormat="1" ht="15" x14ac:dyDescent="0.25">
      <c r="B28" s="64" t="s">
        <v>23</v>
      </c>
      <c r="C28" s="64"/>
      <c r="D28" s="64"/>
      <c r="E28" s="51">
        <f>E27*E26</f>
        <v>0</v>
      </c>
      <c r="F28" s="51">
        <f>F27*F26</f>
        <v>0</v>
      </c>
      <c r="G28" s="22" t="str">
        <f>IF(G27="","",(#REF!*G13-#REF!*G13)/G27*G26)</f>
        <v/>
      </c>
      <c r="H28" s="51">
        <f t="shared" ref="H28:J28" si="3">H27*H26</f>
        <v>0</v>
      </c>
      <c r="I28" s="51">
        <f t="shared" si="3"/>
        <v>0</v>
      </c>
      <c r="J28" s="51">
        <f t="shared" si="3"/>
        <v>0</v>
      </c>
      <c r="K28" s="36"/>
      <c r="L28" s="37">
        <f>SUM(E28:J28)</f>
        <v>0</v>
      </c>
    </row>
    <row r="30" spans="2:12" ht="15" x14ac:dyDescent="0.2">
      <c r="B30" s="72" t="s">
        <v>29</v>
      </c>
      <c r="C30" s="72"/>
      <c r="D30" s="72"/>
      <c r="E30" s="72"/>
      <c r="F30" s="72"/>
      <c r="G30" s="72"/>
      <c r="H30" s="72"/>
      <c r="I30" s="72"/>
      <c r="J30" s="72"/>
      <c r="K30" s="28"/>
      <c r="L30" s="28"/>
    </row>
    <row r="31" spans="2:12" ht="34.5" customHeight="1" x14ac:dyDescent="0.2">
      <c r="B31" s="68" t="s">
        <v>30</v>
      </c>
      <c r="C31" s="68"/>
      <c r="D31" s="68"/>
      <c r="E31" s="68"/>
      <c r="F31" s="68"/>
      <c r="G31" s="68"/>
      <c r="H31" s="68"/>
      <c r="I31" s="68"/>
      <c r="J31" s="68"/>
      <c r="K31" s="28"/>
      <c r="L31" s="28"/>
    </row>
    <row r="32" spans="2:12" ht="66.75" customHeight="1" x14ac:dyDescent="0.25">
      <c r="B32" s="65" t="s">
        <v>31</v>
      </c>
      <c r="C32" s="66"/>
      <c r="D32" s="66"/>
      <c r="E32" s="25"/>
      <c r="F32" s="25"/>
      <c r="G32" s="42">
        <f>G9</f>
        <v>1</v>
      </c>
      <c r="H32" s="25"/>
      <c r="I32" s="42">
        <f>I9</f>
        <v>5</v>
      </c>
      <c r="J32" s="42">
        <f>J9</f>
        <v>33</v>
      </c>
      <c r="K32" s="28"/>
      <c r="L32" s="28"/>
    </row>
    <row r="33" spans="2:12" ht="36" customHeight="1" x14ac:dyDescent="0.2">
      <c r="B33" s="53" t="s">
        <v>61</v>
      </c>
      <c r="C33" s="54"/>
      <c r="D33" s="54"/>
      <c r="E33" s="39"/>
      <c r="F33" s="39"/>
      <c r="G33" s="32"/>
      <c r="H33" s="39"/>
      <c r="I33" s="32"/>
      <c r="J33" s="32"/>
      <c r="K33" s="28"/>
      <c r="L33" s="28"/>
    </row>
    <row r="34" spans="2:12" s="17" customFormat="1" x14ac:dyDescent="0.2">
      <c r="B34" s="80" t="s">
        <v>23</v>
      </c>
      <c r="C34" s="80"/>
      <c r="D34" s="80"/>
      <c r="E34" s="40"/>
      <c r="F34" s="40"/>
      <c r="G34" s="33">
        <f>G33*G32</f>
        <v>0</v>
      </c>
      <c r="H34" s="40"/>
      <c r="I34" s="33">
        <f>I33*I32</f>
        <v>0</v>
      </c>
      <c r="J34" s="33">
        <f>J33*J32</f>
        <v>0</v>
      </c>
      <c r="K34" s="34">
        <f>SUM(E34:J34)</f>
        <v>0</v>
      </c>
      <c r="L34" s="34">
        <f>K34*$M$15</f>
        <v>0</v>
      </c>
    </row>
    <row r="35" spans="2:12" s="28" customFormat="1" ht="36" customHeight="1" x14ac:dyDescent="0.2">
      <c r="B35" s="53" t="s">
        <v>32</v>
      </c>
      <c r="C35" s="54"/>
      <c r="D35" s="54"/>
      <c r="E35" s="39"/>
      <c r="F35" s="39"/>
      <c r="G35" s="32"/>
      <c r="H35" s="39"/>
      <c r="I35" s="32"/>
      <c r="J35" s="32"/>
    </row>
    <row r="36" spans="2:12" s="46" customFormat="1" x14ac:dyDescent="0.2">
      <c r="B36" s="55" t="s">
        <v>23</v>
      </c>
      <c r="C36" s="55"/>
      <c r="D36" s="55"/>
      <c r="E36" s="52"/>
      <c r="F36" s="52"/>
      <c r="G36" s="47">
        <f>G35*G32</f>
        <v>0</v>
      </c>
      <c r="H36" s="52"/>
      <c r="I36" s="47">
        <f>I35*I32</f>
        <v>0</v>
      </c>
      <c r="J36" s="47">
        <f>J35*J32</f>
        <v>0</v>
      </c>
      <c r="K36" s="48">
        <f>SUM(E36:J36)</f>
        <v>0</v>
      </c>
      <c r="L36" s="48">
        <f>K36*$M$16</f>
        <v>0</v>
      </c>
    </row>
    <row r="37" spans="2:12" ht="66.75" customHeight="1" x14ac:dyDescent="0.25">
      <c r="B37" s="65" t="s">
        <v>33</v>
      </c>
      <c r="C37" s="66"/>
      <c r="D37" s="66"/>
      <c r="E37" s="8">
        <v>5</v>
      </c>
      <c r="F37" s="42" t="s">
        <v>34</v>
      </c>
      <c r="G37" s="42" t="s">
        <v>34</v>
      </c>
      <c r="H37" s="25"/>
      <c r="I37" s="8">
        <v>6</v>
      </c>
      <c r="J37" s="42" t="s">
        <v>35</v>
      </c>
      <c r="K37" s="28"/>
      <c r="L37" s="28"/>
    </row>
    <row r="38" spans="2:12" ht="36" customHeight="1" x14ac:dyDescent="0.2">
      <c r="B38" s="53" t="s">
        <v>61</v>
      </c>
      <c r="C38" s="54"/>
      <c r="D38" s="54"/>
      <c r="E38" s="32"/>
      <c r="F38" s="39"/>
      <c r="G38" s="39"/>
      <c r="H38" s="39"/>
      <c r="I38" s="32"/>
      <c r="J38" s="39"/>
      <c r="K38" s="28"/>
      <c r="L38" s="28"/>
    </row>
    <row r="39" spans="2:12" s="17" customFormat="1" x14ac:dyDescent="0.2">
      <c r="B39" s="80" t="s">
        <v>23</v>
      </c>
      <c r="C39" s="80"/>
      <c r="D39" s="80"/>
      <c r="E39" s="33">
        <f>E38*E37</f>
        <v>0</v>
      </c>
      <c r="F39" s="40"/>
      <c r="G39" s="40"/>
      <c r="H39" s="40"/>
      <c r="I39" s="33">
        <f>I38*I37</f>
        <v>0</v>
      </c>
      <c r="J39" s="40"/>
      <c r="K39" s="34">
        <f>SUM(E39:J39)</f>
        <v>0</v>
      </c>
      <c r="L39" s="34">
        <f>K39*$M$15</f>
        <v>0</v>
      </c>
    </row>
    <row r="40" spans="2:12" s="28" customFormat="1" ht="36" customHeight="1" x14ac:dyDescent="0.2">
      <c r="B40" s="53" t="s">
        <v>32</v>
      </c>
      <c r="C40" s="54"/>
      <c r="D40" s="54"/>
      <c r="E40" s="32"/>
      <c r="F40" s="39"/>
      <c r="G40" s="39"/>
      <c r="H40" s="39"/>
      <c r="I40" s="32"/>
      <c r="J40" s="39"/>
    </row>
    <row r="41" spans="2:12" s="46" customFormat="1" x14ac:dyDescent="0.2">
      <c r="B41" s="55" t="s">
        <v>23</v>
      </c>
      <c r="C41" s="55"/>
      <c r="D41" s="55"/>
      <c r="E41" s="47">
        <f>E40*E37</f>
        <v>0</v>
      </c>
      <c r="F41" s="52"/>
      <c r="G41" s="52"/>
      <c r="H41" s="52"/>
      <c r="I41" s="47">
        <f>I40*I37</f>
        <v>0</v>
      </c>
      <c r="J41" s="52"/>
      <c r="K41" s="48">
        <f>SUM(E41:J41)</f>
        <v>0</v>
      </c>
      <c r="L41" s="48">
        <f>K41*$M$16</f>
        <v>0</v>
      </c>
    </row>
    <row r="42" spans="2:12" ht="66.75" customHeight="1" x14ac:dyDescent="0.25">
      <c r="B42" s="65" t="s">
        <v>36</v>
      </c>
      <c r="C42" s="66"/>
      <c r="D42" s="66"/>
      <c r="E42" s="25"/>
      <c r="F42" s="8">
        <v>8</v>
      </c>
      <c r="G42" s="8">
        <v>1</v>
      </c>
      <c r="H42" s="25"/>
      <c r="I42" s="25"/>
      <c r="J42" s="8">
        <v>2</v>
      </c>
      <c r="K42" s="28"/>
      <c r="L42" s="28"/>
    </row>
    <row r="43" spans="2:12" ht="36" customHeight="1" x14ac:dyDescent="0.2">
      <c r="B43" s="53" t="s">
        <v>61</v>
      </c>
      <c r="C43" s="54"/>
      <c r="D43" s="54"/>
      <c r="E43" s="39"/>
      <c r="F43" s="32"/>
      <c r="G43" s="32"/>
      <c r="H43" s="39"/>
      <c r="I43" s="39"/>
      <c r="J43" s="32"/>
      <c r="K43" s="28"/>
      <c r="L43" s="28"/>
    </row>
    <row r="44" spans="2:12" s="17" customFormat="1" x14ac:dyDescent="0.2">
      <c r="B44" s="80" t="s">
        <v>23</v>
      </c>
      <c r="C44" s="80"/>
      <c r="D44" s="80"/>
      <c r="E44" s="40"/>
      <c r="F44" s="33">
        <f>F43*F42</f>
        <v>0</v>
      </c>
      <c r="G44" s="33">
        <f>G43*G42</f>
        <v>0</v>
      </c>
      <c r="H44" s="40"/>
      <c r="I44" s="40"/>
      <c r="J44" s="33">
        <f>J43*J42</f>
        <v>0</v>
      </c>
      <c r="K44" s="34">
        <f>SUM(E44:J44)</f>
        <v>0</v>
      </c>
      <c r="L44" s="34">
        <f>K44*$M$15</f>
        <v>0</v>
      </c>
    </row>
    <row r="45" spans="2:12" s="28" customFormat="1" ht="36" customHeight="1" x14ac:dyDescent="0.2">
      <c r="B45" s="53" t="s">
        <v>32</v>
      </c>
      <c r="C45" s="54"/>
      <c r="D45" s="54"/>
      <c r="E45" s="39"/>
      <c r="F45" s="32"/>
      <c r="G45" s="32"/>
      <c r="H45" s="39"/>
      <c r="I45" s="39"/>
      <c r="J45" s="32"/>
    </row>
    <row r="46" spans="2:12" s="46" customFormat="1" x14ac:dyDescent="0.2">
      <c r="B46" s="55" t="s">
        <v>23</v>
      </c>
      <c r="C46" s="55"/>
      <c r="D46" s="55"/>
      <c r="E46" s="52"/>
      <c r="F46" s="47">
        <f>F45*F42</f>
        <v>0</v>
      </c>
      <c r="G46" s="47">
        <f>G45*G42</f>
        <v>0</v>
      </c>
      <c r="H46" s="52"/>
      <c r="I46" s="52"/>
      <c r="J46" s="47">
        <f>J45*J42</f>
        <v>0</v>
      </c>
      <c r="K46" s="48">
        <f>SUM(E46:J46)</f>
        <v>0</v>
      </c>
      <c r="L46" s="48">
        <f>K46*$M$16</f>
        <v>0</v>
      </c>
    </row>
    <row r="47" spans="2:12" ht="36" customHeight="1" x14ac:dyDescent="0.25">
      <c r="B47" s="65" t="s">
        <v>37</v>
      </c>
      <c r="C47" s="66"/>
      <c r="D47" s="66"/>
      <c r="E47" s="25"/>
      <c r="F47" s="8">
        <v>5</v>
      </c>
      <c r="G47" s="25"/>
      <c r="H47" s="25"/>
      <c r="I47" s="25"/>
      <c r="J47" s="8">
        <v>4</v>
      </c>
      <c r="K47" s="28"/>
      <c r="L47" s="28"/>
    </row>
    <row r="48" spans="2:12" ht="36" customHeight="1" x14ac:dyDescent="0.2">
      <c r="B48" s="53" t="s">
        <v>61</v>
      </c>
      <c r="C48" s="54"/>
      <c r="D48" s="54"/>
      <c r="E48" s="39"/>
      <c r="F48" s="32"/>
      <c r="G48" s="39"/>
      <c r="H48" s="39"/>
      <c r="I48" s="39"/>
      <c r="J48" s="32"/>
      <c r="K48" s="28"/>
      <c r="L48" s="28"/>
    </row>
    <row r="49" spans="2:12" s="17" customFormat="1" x14ac:dyDescent="0.2">
      <c r="B49" s="80" t="s">
        <v>23</v>
      </c>
      <c r="C49" s="80"/>
      <c r="D49" s="80"/>
      <c r="E49" s="40"/>
      <c r="F49" s="33">
        <f>F48*F47</f>
        <v>0</v>
      </c>
      <c r="G49" s="40"/>
      <c r="H49" s="40"/>
      <c r="I49" s="40"/>
      <c r="J49" s="33">
        <f>J48*J47</f>
        <v>0</v>
      </c>
      <c r="K49" s="34">
        <f>SUM(E49:J49)</f>
        <v>0</v>
      </c>
      <c r="L49" s="34">
        <f>K49*$M$15</f>
        <v>0</v>
      </c>
    </row>
    <row r="50" spans="2:12" s="28" customFormat="1" ht="36" customHeight="1" x14ac:dyDescent="0.2">
      <c r="B50" s="53" t="s">
        <v>32</v>
      </c>
      <c r="C50" s="54"/>
      <c r="D50" s="54"/>
      <c r="E50" s="39"/>
      <c r="F50" s="32"/>
      <c r="G50" s="39"/>
      <c r="H50" s="39"/>
      <c r="I50" s="39"/>
      <c r="J50" s="32"/>
    </row>
    <row r="51" spans="2:12" s="46" customFormat="1" x14ac:dyDescent="0.2">
      <c r="B51" s="55" t="s">
        <v>23</v>
      </c>
      <c r="C51" s="55"/>
      <c r="D51" s="55"/>
      <c r="E51" s="52"/>
      <c r="F51" s="47">
        <f>F50*F47</f>
        <v>0</v>
      </c>
      <c r="G51" s="52"/>
      <c r="H51" s="52"/>
      <c r="I51" s="52"/>
      <c r="J51" s="47">
        <f>J50*J47</f>
        <v>0</v>
      </c>
      <c r="K51" s="48">
        <f>SUM(E51:J51)</f>
        <v>0</v>
      </c>
      <c r="L51" s="48">
        <f>K51*$M$16</f>
        <v>0</v>
      </c>
    </row>
    <row r="52" spans="2:12" ht="36" customHeight="1" x14ac:dyDescent="0.25">
      <c r="B52" s="65" t="s">
        <v>38</v>
      </c>
      <c r="C52" s="66"/>
      <c r="D52" s="66"/>
      <c r="E52" s="25"/>
      <c r="F52" s="25"/>
      <c r="G52" s="8">
        <v>1</v>
      </c>
      <c r="H52" s="25"/>
      <c r="I52" s="25"/>
      <c r="J52" s="25"/>
      <c r="K52" s="28"/>
      <c r="L52" s="28"/>
    </row>
    <row r="53" spans="2:12" ht="36" customHeight="1" x14ac:dyDescent="0.2">
      <c r="B53" s="53" t="s">
        <v>61</v>
      </c>
      <c r="C53" s="54"/>
      <c r="D53" s="54"/>
      <c r="E53" s="39"/>
      <c r="F53" s="39"/>
      <c r="G53" s="32"/>
      <c r="H53" s="39"/>
      <c r="I53" s="39"/>
      <c r="J53" s="39"/>
      <c r="K53" s="28"/>
      <c r="L53" s="28"/>
    </row>
    <row r="54" spans="2:12" s="17" customFormat="1" x14ac:dyDescent="0.2">
      <c r="B54" s="80" t="s">
        <v>23</v>
      </c>
      <c r="C54" s="80"/>
      <c r="D54" s="80"/>
      <c r="E54" s="40"/>
      <c r="F54" s="40"/>
      <c r="G54" s="33">
        <f>G53*G52</f>
        <v>0</v>
      </c>
      <c r="H54" s="40"/>
      <c r="I54" s="40"/>
      <c r="J54" s="40"/>
      <c r="K54" s="34">
        <f>SUM(E54:J54)</f>
        <v>0</v>
      </c>
      <c r="L54" s="34">
        <f>K54*$M$15</f>
        <v>0</v>
      </c>
    </row>
    <row r="55" spans="2:12" s="28" customFormat="1" ht="36" customHeight="1" x14ac:dyDescent="0.2">
      <c r="B55" s="53" t="s">
        <v>32</v>
      </c>
      <c r="C55" s="54"/>
      <c r="D55" s="54"/>
      <c r="E55" s="39"/>
      <c r="F55" s="39"/>
      <c r="G55" s="32"/>
      <c r="H55" s="39"/>
      <c r="I55" s="39"/>
      <c r="J55" s="39"/>
    </row>
    <row r="56" spans="2:12" s="46" customFormat="1" x14ac:dyDescent="0.2">
      <c r="B56" s="55" t="s">
        <v>23</v>
      </c>
      <c r="C56" s="55"/>
      <c r="D56" s="55"/>
      <c r="E56" s="52"/>
      <c r="F56" s="52"/>
      <c r="G56" s="47">
        <f>G55*G52</f>
        <v>0</v>
      </c>
      <c r="H56" s="52"/>
      <c r="I56" s="52"/>
      <c r="J56" s="52"/>
      <c r="K56" s="48">
        <f>SUM(E56:J56)</f>
        <v>0</v>
      </c>
      <c r="L56" s="48">
        <f>K56*$M$16</f>
        <v>0</v>
      </c>
    </row>
    <row r="57" spans="2:12" ht="36" customHeight="1" x14ac:dyDescent="0.25">
      <c r="B57" s="65" t="s">
        <v>39</v>
      </c>
      <c r="C57" s="66"/>
      <c r="D57" s="66"/>
      <c r="E57" s="25"/>
      <c r="F57" s="25"/>
      <c r="G57" s="8">
        <v>1</v>
      </c>
      <c r="H57" s="25"/>
      <c r="I57" s="25"/>
      <c r="J57" s="25"/>
      <c r="K57" s="28"/>
      <c r="L57" s="28"/>
    </row>
    <row r="58" spans="2:12" ht="36" customHeight="1" x14ac:dyDescent="0.2">
      <c r="B58" s="53" t="s">
        <v>61</v>
      </c>
      <c r="C58" s="54"/>
      <c r="D58" s="54"/>
      <c r="E58" s="39"/>
      <c r="F58" s="39"/>
      <c r="G58" s="32"/>
      <c r="H58" s="39"/>
      <c r="I58" s="39"/>
      <c r="J58" s="39"/>
      <c r="K58" s="28"/>
      <c r="L58" s="28"/>
    </row>
    <row r="59" spans="2:12" s="17" customFormat="1" x14ac:dyDescent="0.2">
      <c r="B59" s="80" t="s">
        <v>23</v>
      </c>
      <c r="C59" s="80"/>
      <c r="D59" s="80"/>
      <c r="E59" s="40"/>
      <c r="F59" s="40"/>
      <c r="G59" s="33">
        <f>G58*G57</f>
        <v>0</v>
      </c>
      <c r="H59" s="40"/>
      <c r="I59" s="40"/>
      <c r="J59" s="40"/>
      <c r="K59" s="34">
        <f>SUM(E59:J59)</f>
        <v>0</v>
      </c>
      <c r="L59" s="34">
        <f>K59*$M$15</f>
        <v>0</v>
      </c>
    </row>
    <row r="60" spans="2:12" s="28" customFormat="1" ht="36" customHeight="1" x14ac:dyDescent="0.2">
      <c r="B60" s="53" t="s">
        <v>32</v>
      </c>
      <c r="C60" s="54"/>
      <c r="D60" s="54"/>
      <c r="E60" s="39"/>
      <c r="F60" s="39"/>
      <c r="G60" s="32"/>
      <c r="H60" s="39"/>
      <c r="I60" s="39"/>
      <c r="J60" s="39"/>
    </row>
    <row r="61" spans="2:12" s="46" customFormat="1" x14ac:dyDescent="0.2">
      <c r="B61" s="55" t="s">
        <v>23</v>
      </c>
      <c r="C61" s="55"/>
      <c r="D61" s="55"/>
      <c r="E61" s="52"/>
      <c r="F61" s="52"/>
      <c r="G61" s="47">
        <f>G60*G57</f>
        <v>0</v>
      </c>
      <c r="H61" s="52"/>
      <c r="I61" s="52"/>
      <c r="J61" s="52"/>
      <c r="K61" s="48">
        <f>SUM(E61:J61)</f>
        <v>0</v>
      </c>
      <c r="L61" s="48">
        <f>K61*$M$16</f>
        <v>0</v>
      </c>
    </row>
    <row r="62" spans="2:12" ht="36" customHeight="1" x14ac:dyDescent="0.25">
      <c r="B62" s="65" t="s">
        <v>40</v>
      </c>
      <c r="C62" s="66"/>
      <c r="D62" s="66"/>
      <c r="E62" s="8">
        <v>1</v>
      </c>
      <c r="F62" s="8">
        <v>8</v>
      </c>
      <c r="G62" s="25"/>
      <c r="H62" s="8">
        <v>5</v>
      </c>
      <c r="I62" s="8">
        <v>3</v>
      </c>
      <c r="J62" s="8">
        <v>12</v>
      </c>
      <c r="K62" s="28"/>
      <c r="L62" s="28"/>
    </row>
    <row r="63" spans="2:12" ht="36" customHeight="1" x14ac:dyDescent="0.2">
      <c r="B63" s="53" t="s">
        <v>61</v>
      </c>
      <c r="C63" s="54"/>
      <c r="D63" s="54"/>
      <c r="E63" s="32"/>
      <c r="F63" s="32"/>
      <c r="G63" s="39"/>
      <c r="H63" s="32"/>
      <c r="I63" s="32"/>
      <c r="J63" s="32"/>
      <c r="K63" s="28"/>
      <c r="L63" s="28"/>
    </row>
    <row r="64" spans="2:12" s="17" customFormat="1" x14ac:dyDescent="0.2">
      <c r="B64" s="80" t="s">
        <v>23</v>
      </c>
      <c r="C64" s="80"/>
      <c r="D64" s="80"/>
      <c r="E64" s="33">
        <f>E63*E62</f>
        <v>0</v>
      </c>
      <c r="F64" s="33">
        <f>F63*F62</f>
        <v>0</v>
      </c>
      <c r="G64" s="40"/>
      <c r="H64" s="33">
        <f>H63*H62</f>
        <v>0</v>
      </c>
      <c r="I64" s="33">
        <f>I63*I62</f>
        <v>0</v>
      </c>
      <c r="J64" s="33">
        <f>J63*J62</f>
        <v>0</v>
      </c>
      <c r="K64" s="34">
        <f>SUM(E64:J64)</f>
        <v>0</v>
      </c>
      <c r="L64" s="34">
        <f>K64*$M$15</f>
        <v>0</v>
      </c>
    </row>
    <row r="65" spans="2:12" s="28" customFormat="1" ht="36" customHeight="1" x14ac:dyDescent="0.2">
      <c r="B65" s="53" t="s">
        <v>32</v>
      </c>
      <c r="C65" s="54"/>
      <c r="D65" s="54"/>
      <c r="E65" s="32"/>
      <c r="F65" s="32"/>
      <c r="G65" s="39"/>
      <c r="H65" s="32"/>
      <c r="I65" s="32"/>
      <c r="J65" s="32"/>
    </row>
    <row r="66" spans="2:12" s="46" customFormat="1" x14ac:dyDescent="0.2">
      <c r="B66" s="55" t="s">
        <v>23</v>
      </c>
      <c r="C66" s="55"/>
      <c r="D66" s="55"/>
      <c r="E66" s="47">
        <f t="shared" ref="E66:F66" si="4">E65*E62</f>
        <v>0</v>
      </c>
      <c r="F66" s="47">
        <f t="shared" si="4"/>
        <v>0</v>
      </c>
      <c r="G66" s="52"/>
      <c r="H66" s="47">
        <f>H65*H62</f>
        <v>0</v>
      </c>
      <c r="I66" s="47">
        <f>I65*I62</f>
        <v>0</v>
      </c>
      <c r="J66" s="47">
        <f>J65*J62</f>
        <v>0</v>
      </c>
      <c r="K66" s="48">
        <f>SUM(E66:J66)</f>
        <v>0</v>
      </c>
      <c r="L66" s="48">
        <f>K66*$M$16</f>
        <v>0</v>
      </c>
    </row>
    <row r="67" spans="2:12" ht="36" customHeight="1" x14ac:dyDescent="0.25">
      <c r="B67" s="65" t="s">
        <v>41</v>
      </c>
      <c r="C67" s="66"/>
      <c r="D67" s="66"/>
      <c r="E67" s="25"/>
      <c r="F67" s="25"/>
      <c r="G67" s="25"/>
      <c r="H67" s="25"/>
      <c r="I67" s="8">
        <v>9</v>
      </c>
      <c r="J67" s="8">
        <v>2</v>
      </c>
      <c r="K67" s="28"/>
      <c r="L67" s="28"/>
    </row>
    <row r="68" spans="2:12" ht="36" customHeight="1" x14ac:dyDescent="0.2">
      <c r="B68" s="53" t="s">
        <v>61</v>
      </c>
      <c r="C68" s="54"/>
      <c r="D68" s="54"/>
      <c r="E68" s="39"/>
      <c r="F68" s="39"/>
      <c r="G68" s="39"/>
      <c r="H68" s="39"/>
      <c r="I68" s="32"/>
      <c r="J68" s="32"/>
      <c r="K68" s="28"/>
      <c r="L68" s="28"/>
    </row>
    <row r="69" spans="2:12" s="17" customFormat="1" x14ac:dyDescent="0.2">
      <c r="B69" s="80" t="s">
        <v>23</v>
      </c>
      <c r="C69" s="80"/>
      <c r="D69" s="80"/>
      <c r="E69" s="40"/>
      <c r="F69" s="40"/>
      <c r="G69" s="40"/>
      <c r="H69" s="40"/>
      <c r="I69" s="33">
        <f>I68*I67</f>
        <v>0</v>
      </c>
      <c r="J69" s="33">
        <f>J68*J67</f>
        <v>0</v>
      </c>
      <c r="K69" s="34">
        <f>SUM(E69:J69)</f>
        <v>0</v>
      </c>
      <c r="L69" s="34">
        <f>K69*$M$15</f>
        <v>0</v>
      </c>
    </row>
    <row r="70" spans="2:12" s="28" customFormat="1" ht="36" customHeight="1" x14ac:dyDescent="0.2">
      <c r="B70" s="53" t="s">
        <v>32</v>
      </c>
      <c r="C70" s="54"/>
      <c r="D70" s="54"/>
      <c r="E70" s="39"/>
      <c r="F70" s="39"/>
      <c r="G70" s="39"/>
      <c r="H70" s="39"/>
      <c r="I70" s="32"/>
      <c r="J70" s="32"/>
    </row>
    <row r="71" spans="2:12" s="46" customFormat="1" x14ac:dyDescent="0.2">
      <c r="B71" s="55" t="s">
        <v>23</v>
      </c>
      <c r="C71" s="55"/>
      <c r="D71" s="55"/>
      <c r="E71" s="52"/>
      <c r="F71" s="52"/>
      <c r="G71" s="52"/>
      <c r="H71" s="52"/>
      <c r="I71" s="47">
        <f>I70*I67</f>
        <v>0</v>
      </c>
      <c r="J71" s="47">
        <f>J70*J67</f>
        <v>0</v>
      </c>
      <c r="K71" s="48">
        <f>SUM(E71:J71)</f>
        <v>0</v>
      </c>
      <c r="L71" s="48">
        <f>K71*$M$16</f>
        <v>0</v>
      </c>
    </row>
    <row r="72" spans="2:12" customFormat="1" ht="15" x14ac:dyDescent="0.25"/>
    <row r="73" spans="2:12" ht="15" x14ac:dyDescent="0.2">
      <c r="B73" s="72" t="s">
        <v>42</v>
      </c>
      <c r="C73" s="72"/>
      <c r="D73" s="72"/>
      <c r="E73" s="72"/>
      <c r="F73" s="72"/>
      <c r="G73" s="72"/>
      <c r="H73" s="72"/>
      <c r="I73" s="72"/>
      <c r="J73" s="72"/>
      <c r="K73" s="28"/>
      <c r="L73" s="28"/>
    </row>
    <row r="74" spans="2:12" ht="31.5" customHeight="1" x14ac:dyDescent="0.2">
      <c r="B74" s="100" t="s">
        <v>43</v>
      </c>
      <c r="C74" s="100"/>
      <c r="D74" s="100"/>
      <c r="E74" s="100"/>
      <c r="F74" s="100"/>
      <c r="G74" s="100"/>
      <c r="H74" s="100"/>
      <c r="I74" s="100"/>
      <c r="J74" s="100"/>
      <c r="K74" s="28"/>
      <c r="L74" s="28"/>
    </row>
    <row r="75" spans="2:12" ht="15" x14ac:dyDescent="0.25">
      <c r="B75" s="94" t="s">
        <v>44</v>
      </c>
      <c r="C75" s="95"/>
      <c r="D75" s="96"/>
      <c r="E75" s="93" t="s">
        <v>45</v>
      </c>
      <c r="F75" s="93"/>
      <c r="G75" s="93"/>
      <c r="H75" s="93"/>
      <c r="I75" s="93"/>
      <c r="J75" s="93"/>
      <c r="K75" s="28"/>
      <c r="L75" s="28"/>
    </row>
    <row r="76" spans="2:12" ht="31.5" customHeight="1" x14ac:dyDescent="0.25">
      <c r="B76" s="97"/>
      <c r="C76" s="98"/>
      <c r="D76" s="99"/>
      <c r="E76" s="42">
        <v>1</v>
      </c>
      <c r="F76" s="42">
        <v>5</v>
      </c>
      <c r="G76" s="42">
        <v>1</v>
      </c>
      <c r="H76" s="42">
        <v>1</v>
      </c>
      <c r="I76" s="42">
        <v>10</v>
      </c>
      <c r="J76" s="42">
        <v>5</v>
      </c>
      <c r="K76" s="28"/>
      <c r="L76" s="28"/>
    </row>
    <row r="77" spans="2:12" ht="36" customHeight="1" x14ac:dyDescent="0.2">
      <c r="B77" s="56" t="s">
        <v>46</v>
      </c>
      <c r="C77" s="57"/>
      <c r="D77" s="58"/>
      <c r="E77" s="32"/>
      <c r="F77" s="32"/>
      <c r="G77" s="32"/>
      <c r="H77" s="32"/>
      <c r="I77" s="32"/>
      <c r="J77" s="32"/>
      <c r="K77" s="28"/>
      <c r="L77" s="28"/>
    </row>
    <row r="78" spans="2:12" x14ac:dyDescent="0.2">
      <c r="B78" s="59" t="s">
        <v>23</v>
      </c>
      <c r="C78" s="60"/>
      <c r="D78" s="61"/>
      <c r="E78" s="35">
        <f>E77*E76</f>
        <v>0</v>
      </c>
      <c r="F78" s="35">
        <f>F77*F76</f>
        <v>0</v>
      </c>
      <c r="G78" s="35">
        <f t="shared" ref="G78:I78" si="5">G77*G76</f>
        <v>0</v>
      </c>
      <c r="H78" s="35">
        <f t="shared" si="5"/>
        <v>0</v>
      </c>
      <c r="I78" s="35">
        <f t="shared" si="5"/>
        <v>0</v>
      </c>
      <c r="J78" s="35">
        <f>J77*J76</f>
        <v>0</v>
      </c>
      <c r="K78" s="36"/>
      <c r="L78" s="37">
        <f>SUM(E78:J78)</f>
        <v>0</v>
      </c>
    </row>
    <row r="79" spans="2:12" customFormat="1" ht="33.75" customHeight="1" x14ac:dyDescent="0.25">
      <c r="B79" s="100" t="s">
        <v>43</v>
      </c>
      <c r="C79" s="100"/>
      <c r="D79" s="100"/>
      <c r="E79" s="100"/>
      <c r="F79" s="100"/>
      <c r="G79" s="100"/>
      <c r="H79" s="100"/>
      <c r="I79" s="100"/>
      <c r="J79" s="100"/>
    </row>
    <row r="80" spans="2:12" ht="15" customHeight="1" x14ac:dyDescent="0.25">
      <c r="B80" s="94" t="s">
        <v>47</v>
      </c>
      <c r="C80" s="95"/>
      <c r="D80" s="96"/>
      <c r="E80" s="93" t="s">
        <v>45</v>
      </c>
      <c r="F80" s="93"/>
      <c r="G80" s="93"/>
      <c r="H80" s="93"/>
      <c r="I80" s="93"/>
      <c r="J80" s="93"/>
      <c r="K80" s="28"/>
      <c r="L80" s="28"/>
    </row>
    <row r="81" spans="2:12" ht="31.5" customHeight="1" x14ac:dyDescent="0.25">
      <c r="B81" s="97"/>
      <c r="C81" s="98"/>
      <c r="D81" s="99"/>
      <c r="E81" s="42">
        <f t="shared" ref="E81:J81" si="6">E76</f>
        <v>1</v>
      </c>
      <c r="F81" s="42">
        <f t="shared" ref="F81" si="7">F76</f>
        <v>5</v>
      </c>
      <c r="G81" s="42">
        <f t="shared" si="6"/>
        <v>1</v>
      </c>
      <c r="H81" s="42">
        <f t="shared" si="6"/>
        <v>1</v>
      </c>
      <c r="I81" s="42">
        <f t="shared" si="6"/>
        <v>10</v>
      </c>
      <c r="J81" s="42">
        <f t="shared" si="6"/>
        <v>5</v>
      </c>
      <c r="K81" s="28"/>
      <c r="L81" s="28"/>
    </row>
    <row r="82" spans="2:12" ht="36" customHeight="1" x14ac:dyDescent="0.2">
      <c r="B82" s="56" t="s">
        <v>46</v>
      </c>
      <c r="C82" s="57"/>
      <c r="D82" s="58"/>
      <c r="E82" s="32"/>
      <c r="F82" s="32"/>
      <c r="G82" s="32"/>
      <c r="H82" s="32"/>
      <c r="I82" s="32"/>
      <c r="J82" s="32"/>
      <c r="K82" s="28"/>
      <c r="L82" s="28"/>
    </row>
    <row r="83" spans="2:12" x14ac:dyDescent="0.2">
      <c r="B83" s="59" t="s">
        <v>23</v>
      </c>
      <c r="C83" s="60"/>
      <c r="D83" s="61"/>
      <c r="E83" s="35">
        <f t="shared" ref="E83:J83" si="8">E82*E81</f>
        <v>0</v>
      </c>
      <c r="F83" s="35">
        <f t="shared" ref="F83" si="9">F82*F81</f>
        <v>0</v>
      </c>
      <c r="G83" s="35">
        <f t="shared" si="8"/>
        <v>0</v>
      </c>
      <c r="H83" s="35">
        <f t="shared" si="8"/>
        <v>0</v>
      </c>
      <c r="I83" s="35">
        <f t="shared" si="8"/>
        <v>0</v>
      </c>
      <c r="J83" s="35">
        <f t="shared" si="8"/>
        <v>0</v>
      </c>
      <c r="K83" s="36"/>
      <c r="L83" s="37">
        <f>SUM(E83:J83)</f>
        <v>0</v>
      </c>
    </row>
    <row r="85" spans="2:12" ht="15" x14ac:dyDescent="0.2">
      <c r="B85" s="92" t="s">
        <v>48</v>
      </c>
      <c r="C85" s="92"/>
      <c r="D85" s="92"/>
      <c r="E85" s="92"/>
      <c r="F85" s="92"/>
      <c r="G85" s="92"/>
      <c r="H85" s="92"/>
      <c r="I85" s="92"/>
      <c r="J85" s="92"/>
      <c r="K85" s="28"/>
      <c r="L85" s="28"/>
    </row>
    <row r="87" spans="2:12" ht="15" x14ac:dyDescent="0.25">
      <c r="B87" s="56" t="s">
        <v>49</v>
      </c>
      <c r="C87" s="87"/>
      <c r="D87" s="88"/>
      <c r="E87" s="8">
        <v>30</v>
      </c>
      <c r="F87" s="28"/>
      <c r="G87" s="28"/>
      <c r="H87" s="28"/>
      <c r="I87" s="28"/>
      <c r="J87" s="28"/>
      <c r="K87" s="28"/>
      <c r="L87" s="28"/>
    </row>
    <row r="88" spans="2:12" ht="30.75" customHeight="1" x14ac:dyDescent="0.2">
      <c r="B88" s="56" t="s">
        <v>50</v>
      </c>
      <c r="C88" s="87"/>
      <c r="D88" s="88"/>
      <c r="E88" s="32"/>
      <c r="F88" s="28"/>
      <c r="G88" s="28"/>
      <c r="H88" s="28"/>
      <c r="I88" s="28"/>
      <c r="J88" s="28"/>
      <c r="K88" s="28"/>
      <c r="L88" s="28"/>
    </row>
    <row r="89" spans="2:12" s="20" customFormat="1" ht="13.9" customHeight="1" x14ac:dyDescent="0.25">
      <c r="B89" s="89" t="s">
        <v>23</v>
      </c>
      <c r="C89" s="89"/>
      <c r="D89" s="89"/>
      <c r="E89" s="21">
        <f>E87*E88</f>
        <v>0</v>
      </c>
      <c r="F89" s="23"/>
      <c r="G89" s="23"/>
      <c r="H89" s="23"/>
      <c r="I89" s="23"/>
      <c r="J89" s="23"/>
      <c r="K89" s="37"/>
      <c r="L89" s="37">
        <f>SUM(E89:J89)</f>
        <v>0</v>
      </c>
    </row>
    <row r="90" spans="2:12" ht="15" customHeight="1" x14ac:dyDescent="0.25">
      <c r="B90" s="56" t="s">
        <v>49</v>
      </c>
      <c r="C90" s="87"/>
      <c r="D90" s="88"/>
      <c r="E90" s="8">
        <v>30</v>
      </c>
      <c r="F90" s="28"/>
      <c r="G90" s="28"/>
      <c r="H90" s="28"/>
      <c r="I90" s="28"/>
      <c r="J90" s="28"/>
      <c r="K90" s="28"/>
      <c r="L90" s="28"/>
    </row>
    <row r="91" spans="2:12" ht="40.5" customHeight="1" x14ac:dyDescent="0.2">
      <c r="B91" s="56" t="s">
        <v>51</v>
      </c>
      <c r="C91" s="87"/>
      <c r="D91" s="88"/>
      <c r="E91" s="32"/>
      <c r="F91" s="28"/>
      <c r="G91" s="28"/>
      <c r="H91" s="28"/>
      <c r="I91" s="28"/>
      <c r="J91" s="28"/>
      <c r="K91" s="28"/>
      <c r="L91" s="28"/>
    </row>
    <row r="92" spans="2:12" s="20" customFormat="1" ht="13.9" customHeight="1" x14ac:dyDescent="0.25">
      <c r="B92" s="89" t="s">
        <v>23</v>
      </c>
      <c r="C92" s="89"/>
      <c r="D92" s="89"/>
      <c r="E92" s="21">
        <f>E90*E91</f>
        <v>0</v>
      </c>
      <c r="F92" s="23"/>
      <c r="G92" s="23"/>
      <c r="H92" s="23"/>
      <c r="I92" s="23"/>
      <c r="J92" s="23"/>
      <c r="K92" s="37"/>
      <c r="L92" s="37">
        <f>SUM(E92:J92)</f>
        <v>0</v>
      </c>
    </row>
    <row r="94" spans="2:12" ht="15" x14ac:dyDescent="0.2">
      <c r="B94" s="92" t="s">
        <v>52</v>
      </c>
      <c r="C94" s="92"/>
      <c r="D94" s="92"/>
      <c r="E94" s="92"/>
      <c r="F94" s="92"/>
      <c r="G94" s="92"/>
      <c r="H94" s="92"/>
      <c r="I94" s="92"/>
      <c r="J94" s="92"/>
      <c r="K94" s="28"/>
      <c r="L94" s="28"/>
    </row>
    <row r="96" spans="2:12" ht="15" customHeight="1" x14ac:dyDescent="0.25">
      <c r="B96" s="56" t="s">
        <v>49</v>
      </c>
      <c r="C96" s="87"/>
      <c r="D96" s="88"/>
      <c r="E96" s="8">
        <v>10</v>
      </c>
      <c r="F96" s="28"/>
      <c r="G96" s="28"/>
      <c r="H96" s="28"/>
      <c r="I96" s="28"/>
      <c r="J96" s="28"/>
      <c r="K96" s="28"/>
      <c r="L96" s="28"/>
    </row>
    <row r="97" spans="2:12" ht="30.75" customHeight="1" x14ac:dyDescent="0.2">
      <c r="B97" s="56" t="s">
        <v>50</v>
      </c>
      <c r="C97" s="87"/>
      <c r="D97" s="88"/>
      <c r="E97" s="32"/>
      <c r="F97" s="28"/>
      <c r="G97" s="28"/>
      <c r="H97" s="28"/>
      <c r="I97" s="28"/>
      <c r="J97" s="28"/>
      <c r="K97" s="28"/>
      <c r="L97" s="28"/>
    </row>
    <row r="98" spans="2:12" s="20" customFormat="1" ht="13.9" customHeight="1" x14ac:dyDescent="0.25">
      <c r="B98" s="89" t="s">
        <v>23</v>
      </c>
      <c r="C98" s="89"/>
      <c r="D98" s="89"/>
      <c r="E98" s="21">
        <f>E96*E97</f>
        <v>0</v>
      </c>
      <c r="F98" s="23"/>
      <c r="G98" s="23"/>
      <c r="H98" s="23"/>
      <c r="I98" s="23"/>
      <c r="J98" s="23"/>
      <c r="K98" s="37"/>
      <c r="L98" s="37">
        <f>SUM(E98:J98)</f>
        <v>0</v>
      </c>
    </row>
    <row r="99" spans="2:12" ht="15" customHeight="1" x14ac:dyDescent="0.25">
      <c r="B99" s="56" t="s">
        <v>49</v>
      </c>
      <c r="C99" s="87"/>
      <c r="D99" s="88"/>
      <c r="E99" s="8">
        <v>10</v>
      </c>
      <c r="F99" s="28"/>
      <c r="G99" s="28"/>
      <c r="H99" s="28"/>
      <c r="I99" s="28"/>
      <c r="J99" s="28"/>
      <c r="K99" s="28"/>
      <c r="L99" s="28"/>
    </row>
    <row r="100" spans="2:12" ht="40.5" customHeight="1" x14ac:dyDescent="0.2">
      <c r="B100" s="56" t="s">
        <v>51</v>
      </c>
      <c r="C100" s="87"/>
      <c r="D100" s="88"/>
      <c r="E100" s="32"/>
      <c r="F100" s="28"/>
      <c r="G100" s="28"/>
      <c r="H100" s="28"/>
      <c r="I100" s="28"/>
      <c r="J100" s="28"/>
      <c r="K100" s="28"/>
      <c r="L100" s="28"/>
    </row>
    <row r="101" spans="2:12" s="20" customFormat="1" ht="13.9" customHeight="1" x14ac:dyDescent="0.25">
      <c r="B101" s="89" t="s">
        <v>23</v>
      </c>
      <c r="C101" s="89"/>
      <c r="D101" s="89"/>
      <c r="E101" s="21">
        <f>E99*E100</f>
        <v>0</v>
      </c>
      <c r="F101" s="23"/>
      <c r="G101" s="23"/>
      <c r="H101" s="23"/>
      <c r="I101" s="23"/>
      <c r="J101" s="23"/>
      <c r="K101" s="37"/>
      <c r="L101" s="37">
        <f>SUM(E101:J101)</f>
        <v>0</v>
      </c>
    </row>
    <row r="103" spans="2:12" ht="15" x14ac:dyDescent="0.2">
      <c r="B103" s="72" t="s">
        <v>53</v>
      </c>
      <c r="C103" s="72"/>
      <c r="D103" s="72"/>
      <c r="E103" s="72"/>
      <c r="F103" s="72"/>
      <c r="G103" s="72"/>
      <c r="H103" s="72"/>
      <c r="I103" s="72"/>
      <c r="J103" s="72"/>
      <c r="K103" s="28" t="s">
        <v>54</v>
      </c>
      <c r="L103" s="41">
        <f>SUM(L19:L102)</f>
        <v>0</v>
      </c>
    </row>
    <row r="104" spans="2:12" customFormat="1" ht="15" x14ac:dyDescent="0.25"/>
    <row r="105" spans="2:12" ht="14.25" customHeight="1" x14ac:dyDescent="0.2">
      <c r="B105" s="91" t="s">
        <v>55</v>
      </c>
      <c r="C105" s="91"/>
      <c r="D105" s="91"/>
      <c r="E105" s="91"/>
      <c r="F105" s="91"/>
      <c r="G105" s="91"/>
      <c r="H105" s="91"/>
      <c r="I105" s="91"/>
      <c r="J105" s="91"/>
      <c r="K105" s="28"/>
      <c r="L105" s="28"/>
    </row>
    <row r="106" spans="2:12" ht="15" customHeight="1" x14ac:dyDescent="0.25">
      <c r="B106" s="90" t="s">
        <v>56</v>
      </c>
      <c r="C106" s="90"/>
      <c r="D106" s="90"/>
      <c r="E106" s="90"/>
      <c r="F106" s="90"/>
      <c r="G106" s="90"/>
      <c r="H106" s="90"/>
      <c r="I106" s="90"/>
      <c r="J106" s="90"/>
      <c r="K106" s="28"/>
      <c r="L106" s="28"/>
    </row>
    <row r="107" spans="2:12" x14ac:dyDescent="0.2">
      <c r="B107" s="27"/>
      <c r="C107" s="27"/>
      <c r="D107" s="27"/>
      <c r="E107" s="27"/>
      <c r="F107" s="27"/>
      <c r="G107" s="28"/>
      <c r="H107" s="28"/>
      <c r="I107" s="28"/>
      <c r="J107" s="28"/>
      <c r="K107" s="28"/>
      <c r="L107" s="28"/>
    </row>
    <row r="108" spans="2:12" ht="15.75" thickBot="1" x14ac:dyDescent="0.3">
      <c r="B108" s="12" t="s">
        <v>57</v>
      </c>
      <c r="C108" s="13"/>
      <c r="D108" s="14"/>
      <c r="E108" s="14"/>
      <c r="F108" s="14"/>
      <c r="G108" s="28"/>
      <c r="H108" s="28"/>
      <c r="I108" s="28"/>
      <c r="J108" s="28"/>
      <c r="K108" s="28"/>
      <c r="L108" s="28"/>
    </row>
    <row r="109" spans="2:12" ht="29.25" thickBot="1" x14ac:dyDescent="0.25">
      <c r="B109" s="81" t="str">
        <f>IF(L103=0,"",L103)</f>
        <v/>
      </c>
      <c r="C109" s="82"/>
      <c r="D109" s="83"/>
      <c r="E109" s="26" t="s">
        <v>58</v>
      </c>
      <c r="F109" s="26" t="s">
        <v>58</v>
      </c>
      <c r="G109" s="28"/>
      <c r="H109" s="28"/>
      <c r="I109" s="28"/>
      <c r="J109" s="28"/>
      <c r="K109" s="28"/>
      <c r="L109" s="28"/>
    </row>
    <row r="110" spans="2:12" ht="15" thickBot="1" x14ac:dyDescent="0.25">
      <c r="B110" s="84">
        <v>0.19</v>
      </c>
      <c r="C110" s="85"/>
      <c r="D110" s="86"/>
      <c r="E110" s="28" t="s">
        <v>59</v>
      </c>
      <c r="F110" s="28" t="s">
        <v>59</v>
      </c>
      <c r="G110" s="28"/>
      <c r="H110" s="28"/>
      <c r="I110" s="28"/>
      <c r="J110" s="28"/>
      <c r="K110" s="28"/>
      <c r="L110" s="28"/>
    </row>
    <row r="111" spans="2:12" ht="29.25" thickBot="1" x14ac:dyDescent="0.25">
      <c r="B111" s="81" t="str">
        <f>IF(B109="","",(B109)+B109*B110)</f>
        <v/>
      </c>
      <c r="C111" s="82"/>
      <c r="D111" s="83"/>
      <c r="E111" s="26" t="s">
        <v>60</v>
      </c>
      <c r="F111" s="26" t="s">
        <v>60</v>
      </c>
      <c r="G111" s="28"/>
      <c r="H111" s="28"/>
      <c r="I111" s="28"/>
      <c r="J111" s="28"/>
      <c r="K111" s="28"/>
      <c r="L111" s="28"/>
    </row>
    <row r="112" spans="2:12" ht="15" customHeight="1" x14ac:dyDescent="0.2">
      <c r="B112" s="28"/>
      <c r="C112" s="28"/>
      <c r="D112" s="28"/>
      <c r="E112" s="28"/>
      <c r="F112" s="28"/>
      <c r="G112" s="28"/>
      <c r="H112" s="28"/>
      <c r="I112" s="28"/>
      <c r="J112" s="28"/>
      <c r="K112" s="28"/>
      <c r="L112" s="28"/>
    </row>
    <row r="121" ht="15" customHeight="1" x14ac:dyDescent="0.2"/>
  </sheetData>
  <sheetProtection algorithmName="SHA-512" hashValue="804IIhBxCK2xQneFAERMqdElqQJ2HmYT+UVjV6d59lnBHQv48LSxxTfq5as8UguKtOjNKf1VaFWC99Af7Ubgpw==" saltValue="sPeVafviFV33MEjJ20khiQ==" spinCount="100000" sheet="1" formatCells="0" formatRows="0" selectLockedCells="1"/>
  <mergeCells count="92">
    <mergeCell ref="B52:D52"/>
    <mergeCell ref="B53:D53"/>
    <mergeCell ref="B55:D55"/>
    <mergeCell ref="B56:D56"/>
    <mergeCell ref="B60:D60"/>
    <mergeCell ref="B57:D57"/>
    <mergeCell ref="B79:J79"/>
    <mergeCell ref="B78:D78"/>
    <mergeCell ref="B54:D54"/>
    <mergeCell ref="B67:D67"/>
    <mergeCell ref="B68:D68"/>
    <mergeCell ref="B69:D69"/>
    <mergeCell ref="B61:D61"/>
    <mergeCell ref="B65:D65"/>
    <mergeCell ref="B64:D64"/>
    <mergeCell ref="B91:D91"/>
    <mergeCell ref="B85:J85"/>
    <mergeCell ref="E80:J80"/>
    <mergeCell ref="B89:D89"/>
    <mergeCell ref="B80:D81"/>
    <mergeCell ref="B92:D92"/>
    <mergeCell ref="B94:J94"/>
    <mergeCell ref="B101:D101"/>
    <mergeCell ref="B97:D97"/>
    <mergeCell ref="B96:D96"/>
    <mergeCell ref="B48:D48"/>
    <mergeCell ref="B49:D49"/>
    <mergeCell ref="B34:D34"/>
    <mergeCell ref="B37:D37"/>
    <mergeCell ref="B111:D111"/>
    <mergeCell ref="B110:D110"/>
    <mergeCell ref="B109:D109"/>
    <mergeCell ref="B90:D90"/>
    <mergeCell ref="B87:D87"/>
    <mergeCell ref="B88:D88"/>
    <mergeCell ref="B98:D98"/>
    <mergeCell ref="B99:D99"/>
    <mergeCell ref="B100:D100"/>
    <mergeCell ref="B106:J106"/>
    <mergeCell ref="B105:J105"/>
    <mergeCell ref="B103:J103"/>
    <mergeCell ref="B38:D38"/>
    <mergeCell ref="B39:D39"/>
    <mergeCell ref="B32:D32"/>
    <mergeCell ref="B33:D33"/>
    <mergeCell ref="B47:D47"/>
    <mergeCell ref="B35:D35"/>
    <mergeCell ref="B36:D36"/>
    <mergeCell ref="B40:D40"/>
    <mergeCell ref="B41:D41"/>
    <mergeCell ref="B45:D45"/>
    <mergeCell ref="B46:D46"/>
    <mergeCell ref="B42:D42"/>
    <mergeCell ref="B43:D43"/>
    <mergeCell ref="B44:D44"/>
    <mergeCell ref="B4:J4"/>
    <mergeCell ref="B31:J31"/>
    <mergeCell ref="B10:D10"/>
    <mergeCell ref="B18:D18"/>
    <mergeCell ref="B12:D12"/>
    <mergeCell ref="B13:D13"/>
    <mergeCell ref="B22:D22"/>
    <mergeCell ref="B30:J30"/>
    <mergeCell ref="B16:J16"/>
    <mergeCell ref="B24:D24"/>
    <mergeCell ref="B19:D19"/>
    <mergeCell ref="B7:B9"/>
    <mergeCell ref="C9:D9"/>
    <mergeCell ref="B25:D25"/>
    <mergeCell ref="B23:D23"/>
    <mergeCell ref="B17:J17"/>
    <mergeCell ref="B20:D20"/>
    <mergeCell ref="B21:D21"/>
    <mergeCell ref="B27:D27"/>
    <mergeCell ref="B28:D28"/>
    <mergeCell ref="B26:D26"/>
    <mergeCell ref="B50:D50"/>
    <mergeCell ref="B51:D51"/>
    <mergeCell ref="B82:D82"/>
    <mergeCell ref="B83:D83"/>
    <mergeCell ref="B66:D66"/>
    <mergeCell ref="B70:D70"/>
    <mergeCell ref="B71:D71"/>
    <mergeCell ref="B77:D77"/>
    <mergeCell ref="B58:D58"/>
    <mergeCell ref="B59:D59"/>
    <mergeCell ref="B62:D62"/>
    <mergeCell ref="B63:D63"/>
    <mergeCell ref="B73:J73"/>
    <mergeCell ref="B74:J74"/>
    <mergeCell ref="B75:D76"/>
    <mergeCell ref="E75:J75"/>
  </mergeCells>
  <pageMargins left="0.70866141732283472" right="0.70866141732283472" top="0.78740157480314965" bottom="0.78740157480314965" header="0.31496062992125984" footer="0.31496062992125984"/>
  <pageSetup paperSize="8" scale="6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Click</vt:lpstr>
      <vt:lpstr>Click!Druckbereich</vt:lpstr>
    </vt:vector>
  </TitlesOfParts>
  <Manager/>
  <Company>mc² management consulting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Björn Schmidt</dc:creator>
  <cp:keywords/>
  <dc:description/>
  <cp:lastModifiedBy>Björn Schmidt</cp:lastModifiedBy>
  <cp:revision/>
  <dcterms:created xsi:type="dcterms:W3CDTF">2017-12-02T10:21:29Z</dcterms:created>
  <dcterms:modified xsi:type="dcterms:W3CDTF">2026-04-13T18:47:42Z</dcterms:modified>
  <cp:category/>
  <cp:contentStatus/>
</cp:coreProperties>
</file>